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Registro fatture" sheetId="2" state="visible" r:id="rId2"/>
    <sheet xmlns:r="http://schemas.openxmlformats.org/officeDocument/2006/relationships" name="IVA per aliquota" sheetId="3" state="visible" r:id="rId3"/>
    <sheet xmlns:r="http://schemas.openxmlformats.org/officeDocument/2006/relationships" name="Scadenzario" sheetId="4" state="visible" r:id="rId4"/>
    <sheet xmlns:r="http://schemas.openxmlformats.org/officeDocument/2006/relationships" name="Esempio (dati fittizi)" sheetId="5" state="visible" r:id="rId5"/>
  </sheets>
  <definedNames>
    <definedName name="_xlnm._FilterDatabase" localSheetId="1" hidden="1">'Registro fatture'!$A$1:$X$501</definedName>
    <definedName name="_xlnm.Print_Titles" localSheetId="1">'Registro fatture'!$1:$1</definedName>
    <definedName name="_xlnm._FilterDatabase" localSheetId="3" hidden="1">'Scadenzario'!$A$1:$H$501</definedName>
    <definedName name="_xlnm._FilterDatabase" localSheetId="4" hidden="1">'Esempio (dati fittizi)'!$A$1:$Z$8</definedName>
    <definedName name="_xlnm.Print_Titles" localSheetId="4">'Esempio (dati fittizi)'!$1:$1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yyyy-mm-dd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i val="1"/>
      <color rgb="00595959"/>
    </font>
    <font>
      <name val="Calibri"/>
      <b val="1"/>
      <sz val="12"/>
    </font>
    <font>
      <name val="Calibri"/>
      <b val="1"/>
    </font>
    <font>
      <name val="Calibri"/>
      <b val="1"/>
      <color rgb="009C0006"/>
    </font>
  </fonts>
  <fills count="7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DCE6F2"/>
      </patternFill>
    </fill>
    <fill>
      <patternFill patternType="solid">
        <fgColor rgb="00E2EFDA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3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 wrapText="1"/>
    </xf>
    <xf numFmtId="0" fontId="0" fillId="5" borderId="0" applyAlignment="1" pivotButton="0" quotePrefix="0" xfId="0">
      <alignment vertical="top" wrapText="1"/>
    </xf>
    <xf numFmtId="0" fontId="0" fillId="6" borderId="0" applyAlignment="1" pivotButton="0" quotePrefix="0" xfId="0">
      <alignment vertical="top" wrapText="1"/>
    </xf>
    <xf numFmtId="0" fontId="4" fillId="4" borderId="1" applyAlignment="1" pivotButton="0" quotePrefix="0" xfId="0">
      <alignment vertical="center" wrapText="1"/>
    </xf>
    <xf numFmtId="0" fontId="4" fillId="6" borderId="1" applyAlignment="1" pivotButton="0" quotePrefix="0" xfId="0">
      <alignment vertical="center" wrapText="1"/>
    </xf>
    <xf numFmtId="0" fontId="4" fillId="5" borderId="1" applyAlignment="1" pivotButton="0" quotePrefix="0" xfId="0">
      <alignment vertical="center" wrapText="1"/>
    </xf>
    <xf numFmtId="164" fontId="0" fillId="0" borderId="0" pivotButton="0" quotePrefix="0" xfId="0"/>
    <xf numFmtId="4" fontId="0" fillId="0" borderId="0" pivotButton="0" quotePrefix="0" xfId="0"/>
    <xf numFmtId="4" fontId="0" fillId="6" borderId="0" pivotButton="0" quotePrefix="0" xfId="0"/>
    <xf numFmtId="0" fontId="0" fillId="6" borderId="0" pivotButton="0" quotePrefix="0" xfId="0"/>
    <xf numFmtId="1" fontId="0" fillId="0" borderId="0" pivotButton="0" quotePrefix="0" xfId="0"/>
    <xf numFmtId="164" fontId="0" fillId="6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wrapText="1"/>
    </xf>
    <xf numFmtId="0" fontId="4" fillId="4" borderId="1" pivotButton="0" quotePrefix="0" xfId="0"/>
    <xf numFmtId="0" fontId="0" fillId="3" borderId="0" pivotButton="0" quotePrefix="0" xfId="0"/>
    <xf numFmtId="4" fontId="0" fillId="3" borderId="0" pivotButton="0" quotePrefix="0" xfId="0"/>
    <xf numFmtId="0" fontId="4" fillId="0" borderId="0" pivotButton="0" quotePrefix="0" xfId="0"/>
    <xf numFmtId="4" fontId="4" fillId="0" borderId="0" pivotButton="0" quotePrefix="0" xfId="0"/>
    <xf numFmtId="0" fontId="0" fillId="5" borderId="0" pivotButton="0" quotePrefix="0" xfId="0"/>
    <xf numFmtId="1" fontId="0" fillId="6" borderId="0" pivotButton="0" quotePrefix="0" xfId="0"/>
    <xf numFmtId="0" fontId="5" fillId="3" borderId="0" pivotButton="0" quotePrefix="0" xfId="0"/>
    <xf numFmtId="1" fontId="4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CBAD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ApriP7M</author>
  </authors>
  <commentList>
    <comment ref="A1" authorId="0" shapeId="0">
      <text>
        <t>Nome del file XML/P7M. Lo compila ApriP7M; a mano puoi lasciarla vuota.</t>
      </text>
    </comment>
    <comment ref="B1" authorId="0" shapeId="0">
      <text>
        <t>Numero della fattura del fornitore.</t>
      </text>
    </comment>
    <comment ref="C1" authorId="0" shapeId="0">
      <text>
        <t>Data della fattura (gg/mm/aaaa).</t>
      </text>
    </comment>
    <comment ref="D1" authorId="0" shapeId="0">
      <text>
        <t>TD01 fattura, TD04 nota di credito, TD24 differita... Le note di credito vanno con importi negativi.</t>
      </text>
    </comment>
    <comment ref="E1" authorId="0" shapeId="0">
      <text>
        <t>Denominazione o nome e cognome del cedente/prestatore.</t>
      </text>
    </comment>
    <comment ref="F1" authorId="0" shapeId="0">
      <text>
        <t>Con il prefisso paese, come nell’export (es. IT01234567890).</t>
      </text>
    </comment>
    <comment ref="G1" authorId="0" shapeId="0">
      <text>
        <t>Facoltativo.</t>
      </text>
    </comment>
    <comment ref="H1" authorId="0" shapeId="0">
      <text>
        <t>Sei tu (cessionario/committente). Facoltativo a mano.</t>
      </text>
    </comment>
    <comment ref="I1" authorId="0" shapeId="0">
      <text>
        <t>Facoltativo a mano.</t>
      </text>
    </comment>
    <comment ref="J1" authorId="0" shapeId="0">
      <text>
        <t>Imponibile della riga (una riga per aliquota).</t>
      </text>
    </comment>
    <comment ref="K1" authorId="0" shapeId="0">
      <text>
        <t>Imposta della riga. 0 per le operazioni con Natura N1-N7.</t>
      </text>
    </comment>
    <comment ref="L1" authorId="0" shapeId="0">
      <text>
        <t>Formula: Imponibile + IVA. Puoi sovrascriverla (es. bollo), ma allora resta un valore fisso.</t>
      </text>
    </comment>
    <comment ref="M1" authorId="0" shapeId="0">
      <text>
        <t>EUR se vuota.</t>
      </text>
    </comment>
    <comment ref="N1" authorId="0" shapeId="0">
      <text>
        <t>Prima scadenza. Ripetila su ogni riga della stessa fattura.</t>
      </text>
    </comment>
    <comment ref="O1" authorId="0" shapeId="0">
      <text>
        <t>Lo compila ApriP7M per i file .p7m. A mano lasciala vuota.</t>
      </text>
    </comment>
    <comment ref="P1" authorId="0" shapeId="0">
      <text>
        <t>Lo compila ApriP7M. A mano lasciala vuota.</t>
      </text>
    </comment>
    <comment ref="Q1" authorId="0" shapeId="0">
      <text>
        <t>Formula: "Sì" se P.IVA, numero, data e aliquota compaiono su più righe.</t>
      </text>
    </comment>
    <comment ref="R1" authorId="0" shapeId="0">
      <text>
        <t>Solo modello: 22, 10, 5, 4 oppure 0 con la Natura. Serve al foglio IVA per aliquota.</t>
      </text>
    </comment>
    <comment ref="S1" authorId="0" shapeId="0">
      <text>
        <t>Solo modello: N1...N7 per le righe senza IVA (es. N2.2 non soggette, N6.x reverse charge).</t>
      </text>
    </comment>
    <comment ref="T1" authorId="0" shapeId="0">
      <text>
        <t>Solo modello: il tuo numero progressivo interno.</t>
      </text>
    </comment>
    <comment ref="U1" authorId="0" shapeId="0">
      <text>
        <t>Solo modello: data di ricezione/consegna SdI. Se c’è, i riepiloghi per mese usano questa.</t>
      </text>
    </comment>
    <comment ref="V1" authorId="0" shapeId="0">
      <text>
        <t>Solo modello: data del pagamento. Se c’è, lo Scadenzario segna "Pagata".</t>
      </text>
    </comment>
    <comment ref="W1" authorId="0" shapeId="0">
      <text>
        <t>Solo modello.</t>
      </text>
    </comment>
    <comment ref="X1" authorId="0" shapeId="0">
      <text>
        <t>Formula: Data ricezione se c’è, altrimenti Data. Usata dai riepiloghi per mese.</t>
      </text>
    </comment>
  </commentList>
</comments>
</file>

<file path=xl/comments/comment2.xml><?xml version="1.0" encoding="utf-8"?>
<comments xmlns="http://schemas.openxmlformats.org/spreadsheetml/2006/main">
  <authors>
    <author>ApriP7M</author>
  </authors>
  <commentList>
    <comment ref="A1" authorId="0" shapeId="0">
      <text>
        <t>Nome del file XML/P7M. Lo compila ApriP7M; a mano puoi lasciarla vuota.</t>
      </text>
    </comment>
    <comment ref="B1" authorId="0" shapeId="0">
      <text>
        <t>Numero della fattura del fornitore.</t>
      </text>
    </comment>
    <comment ref="C1" authorId="0" shapeId="0">
      <text>
        <t>Data della fattura (gg/mm/aaaa).</t>
      </text>
    </comment>
    <comment ref="D1" authorId="0" shapeId="0">
      <text>
        <t>TD01 fattura, TD04 nota di credito, TD24 differita... Le note di credito vanno con importi negativi.</t>
      </text>
    </comment>
    <comment ref="E1" authorId="0" shapeId="0">
      <text>
        <t>Denominazione o nome e cognome del cedente/prestatore.</t>
      </text>
    </comment>
    <comment ref="F1" authorId="0" shapeId="0">
      <text>
        <t>Con il prefisso paese, come nell’export (es. IT01234567890).</t>
      </text>
    </comment>
    <comment ref="G1" authorId="0" shapeId="0">
      <text>
        <t>Facoltativo.</t>
      </text>
    </comment>
    <comment ref="H1" authorId="0" shapeId="0">
      <text>
        <t>Sei tu (cessionario/committente). Facoltativo a mano.</t>
      </text>
    </comment>
    <comment ref="I1" authorId="0" shapeId="0">
      <text>
        <t>Facoltativo a mano.</t>
      </text>
    </comment>
    <comment ref="J1" authorId="0" shapeId="0">
      <text>
        <t>Imponibile della riga (una riga per aliquota).</t>
      </text>
    </comment>
    <comment ref="K1" authorId="0" shapeId="0">
      <text>
        <t>Imposta della riga. 0 per le operazioni con Natura N1-N7.</t>
      </text>
    </comment>
    <comment ref="L1" authorId="0" shapeId="0">
      <text>
        <t>Formula: Imponibile + IVA. Puoi sovrascriverla (es. bollo), ma allora resta un valore fisso.</t>
      </text>
    </comment>
    <comment ref="M1" authorId="0" shapeId="0">
      <text>
        <t>EUR se vuota.</t>
      </text>
    </comment>
    <comment ref="N1" authorId="0" shapeId="0">
      <text>
        <t>Prima scadenza. Ripetila su ogni riga della stessa fattura.</t>
      </text>
    </comment>
    <comment ref="O1" authorId="0" shapeId="0">
      <text>
        <t>Lo compila ApriP7M per i file .p7m. A mano lasciala vuota.</t>
      </text>
    </comment>
    <comment ref="P1" authorId="0" shapeId="0">
      <text>
        <t>Lo compila ApriP7M. A mano lasciala vuota.</t>
      </text>
    </comment>
    <comment ref="Q1" authorId="0" shapeId="0">
      <text>
        <t>Formula: "Sì" se P.IVA, numero, data e aliquota compaiono su più righe.</t>
      </text>
    </comment>
    <comment ref="R1" authorId="0" shapeId="0">
      <text>
        <t>Solo modello: 22, 10, 5, 4 oppure 0 con la Natura. Serve al foglio IVA per aliquota.</t>
      </text>
    </comment>
    <comment ref="S1" authorId="0" shapeId="0">
      <text>
        <t>Solo modello: N1...N7 per le righe senza IVA (es. N2.2 non soggette, N6.x reverse charge).</t>
      </text>
    </comment>
    <comment ref="T1" authorId="0" shapeId="0">
      <text>
        <t>Solo modello: il tuo numero progressivo interno.</t>
      </text>
    </comment>
    <comment ref="U1" authorId="0" shapeId="0">
      <text>
        <t>Solo modello: data di ricezione/consegna SdI. Se c’è, i riepiloghi per mese usano questa.</t>
      </text>
    </comment>
    <comment ref="V1" authorId="0" shapeId="0">
      <text>
        <t>Solo modello: data del pagamento. Se c’è, lo Scadenzario segna "Pagata".</t>
      </text>
    </comment>
    <comment ref="W1" authorId="0" shapeId="0">
      <text>
        <t>Solo modello.</t>
      </text>
    </comment>
    <comment ref="X1" authorId="0" shapeId="0">
      <text>
        <t>Formula: Data ricezione se c’è, altrimenti Data. Usata dai riepiloghi per mese.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2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 ht="24" customHeight="1">
      <c r="A1" s="1" t="inlineStr">
        <is>
          <t>Modello registro fatture di acquisto (passive) e scadenzario fornitori</t>
        </is>
      </c>
    </row>
    <row r="2">
      <c r="A2" s="2" t="inlineStr">
        <is>
          <t>Gratuito, senza macro. Funziona in Microsoft Excel, LibreOffice Calc e Google Fogli. Versione 17/10/2026 – https://aprip7m.com/registro-fatture-acquisto-excel/</t>
        </is>
      </c>
    </row>
    <row r="3">
      <c r="A3" s="3" t="inlineStr"/>
    </row>
    <row r="4">
      <c r="A4" s="4" t="inlineStr">
        <is>
          <t>A cosa serve</t>
        </is>
      </c>
    </row>
    <row r="5">
      <c r="A5" s="3" t="inlineStr">
        <is>
          <t>Tenere in ordine le fatture ricevute dai fornitori, vedere l’IVA per aliquota e per mese, sapere cosa è scaduto o in scadenza e trovare i doppioni.</t>
        </is>
      </c>
    </row>
    <row r="6">
      <c r="A6" s="5" t="inlineStr">
        <is>
          <t>È uno strumento di lavoro e di controllo: NON sostituisce il registro IVA degli acquisti (art. 25 DPR 633/1972; dal 1° gennaio 2027 art. 88 del Testo unico IVA,</t>
        </is>
      </c>
    </row>
    <row r="7">
      <c r="A7" s="5" t="inlineStr">
        <is>
          <t>D.Lgs. 10/2026) tenuto da te o dal commercialista, né le bozze dei registri IVA precompilati dell’Agenzia delle Entrate. Detraibilità e liquidazione: chiedi al commercialista.</t>
        </is>
      </c>
    </row>
    <row r="8">
      <c r="A8" s="3" t="inlineStr"/>
    </row>
    <row r="9">
      <c r="A9" s="4" t="inlineStr">
        <is>
          <t>I fogli</t>
        </is>
      </c>
    </row>
    <row r="10">
      <c r="A10" s="3" t="inlineStr">
        <is>
          <t>Registro fatture – una riga per fattura (o per aliquota). È l’unico foglio dove scrivere: gli altri si calcolano da qui.</t>
        </is>
      </c>
    </row>
    <row r="11">
      <c r="A11" s="3" t="inlineStr">
        <is>
          <t>IVA per aliquota – imponibile e IVA per 22, 10, 5, 4 % e per Natura N1…N7, più i totali per mese e per trimestre dell’anno scelto.</t>
        </is>
      </c>
    </row>
    <row r="12">
      <c r="A12" s="3" t="inlineStr">
        <is>
          <t>Scadenzario – ogni riga del registro con scadenza, importo, giorni alla scadenza e stato (Scaduta, In scadenza entro 7 giorni, Futura, Pagata).</t>
        </is>
      </c>
    </row>
    <row r="13">
      <c r="A13" s="3" t="inlineStr">
        <is>
          <t>Esempio (dati fittizi) – sette righe inventate già compilate, per vedere come si usa. Puoi cancellare il foglio quando vuoi.</t>
        </is>
      </c>
    </row>
    <row r="14">
      <c r="A14" s="3" t="inlineStr"/>
    </row>
    <row r="15">
      <c r="A15" s="4" t="inlineStr">
        <is>
          <t>Come compilare il registro</t>
        </is>
      </c>
    </row>
    <row r="16">
      <c r="A16" s="3" t="inlineStr">
        <is>
          <t>1. Una riga per fattura. Se la fattura ha più aliquote, una riga per aliquota: ripeti Numero, Data, Fornitore e Scadenza e metti imponibile e IVA di quell’aliquota.</t>
        </is>
      </c>
    </row>
    <row r="17">
      <c r="A17" s="3" t="inlineStr">
        <is>
          <t>2. Date in formato gg/mm/aaaa. Importi come numeri (1234,56), senza simbolo €.</t>
        </is>
      </c>
    </row>
    <row r="18">
      <c r="A18" s="3" t="inlineStr">
        <is>
          <t>3. Note di credito (TD04): imponibile e IVA con il segno meno, così i totali si riducono.</t>
        </is>
      </c>
    </row>
    <row r="19">
      <c r="A19" s="3" t="inlineStr">
        <is>
          <t>4. Righe senza IVA (es. fornitore forfettario, reverse charge): Aliquota 0 e la Natura scritta in fattura (N2.2, N6.x…).</t>
        </is>
      </c>
    </row>
    <row r="20">
      <c r="A20" s="3" t="inlineStr">
        <is>
          <t>5. Le celle grigie hanno formule (Totale, Duplicato, Data riepilogo): non serve scriverci. "Duplicato" = stessa P.IVA, numero, data e aliquota su più righe.</t>
        </is>
      </c>
    </row>
    <row r="21">
      <c r="A21" s="3" t="inlineStr">
        <is>
          <t>6. Pagata il: scrivi la data del pagamento e la riga passa a "Pagata" nello Scadenzario. Lo Scadenzario usa la data di oggi e si aggiorna da solo.</t>
        </is>
      </c>
    </row>
    <row r="22">
      <c r="A22" s="3" t="inlineStr">
        <is>
          <t>7. Il modello ha 500 righe. Se ti servono più righe, usa un file per anno o per trimestre.</t>
        </is>
      </c>
    </row>
    <row r="23">
      <c r="A23" s="3" t="inlineStr"/>
    </row>
    <row r="24">
      <c r="A24" s="4" t="inlineStr">
        <is>
          <t>Colori delle intestazioni</t>
        </is>
      </c>
    </row>
    <row r="25">
      <c r="A25" s="6" t="inlineStr">
        <is>
          <t>Azzurro (colonne A–Q): stesse colonne, nello stesso ordine, del foglio "Registro fatture" dell’Excel di ApriP7M Pro.</t>
        </is>
      </c>
    </row>
    <row r="26">
      <c r="A26" s="7" t="inlineStr">
        <is>
          <t>Verde (colonne R–W): solo in questo modello, da compilare a mano (aliquota, natura, protocollo, data di ricezione, pagata il, note).</t>
        </is>
      </c>
    </row>
    <row r="27">
      <c r="A27" s="8" t="inlineStr">
        <is>
          <t>Grigio: formule.</t>
        </is>
      </c>
    </row>
    <row r="28">
      <c r="A28" s="3" t="inlineStr"/>
    </row>
    <row r="29">
      <c r="A29" s="4" t="inlineStr">
        <is>
          <t>Compilarlo in automatico dagli XML</t>
        </is>
      </c>
    </row>
    <row r="30">
      <c r="A30" s="3" t="inlineStr">
        <is>
          <t>Se hai le fatture elettroniche (.xml o .xml.p7m, anche lo ZIP del cassetto fiscale), puoi aprirle tutte insieme su https://aprip7m.com/registro-fatture-acquisto-excel/</t>
        </is>
      </c>
    </row>
    <row r="31">
      <c r="A31" s="3" t="inlineStr">
        <is>
          <t>Gratis vedi a schermo il registro di 10 fatture per volta; con ApriP7M Pro scarichi l’Excel completo (Registro, Per fornitore, Scadenzario, Righe, Articoli, IVA per aliquota).</t>
        </is>
      </c>
    </row>
    <row r="32">
      <c r="A32" s="3" t="inlineStr">
        <is>
          <t>Le righe del Registro esportato si incollano qui a partire dalla cella A2. I file restano sul tuo computer: nessun upload.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F75B5"/>
    <outlinePr summaryBelow="1" summaryRight="1"/>
    <pageSetUpPr fitToPage="1"/>
  </sheetPr>
  <dimension ref="A1:X5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2" customWidth="1" min="2" max="2"/>
    <col width="11" customWidth="1" min="3" max="3"/>
    <col width="12" customWidth="1" min="4" max="4"/>
    <col width="28" customWidth="1" min="5" max="5"/>
    <col width="15" customWidth="1" min="6" max="6"/>
    <col width="14" customWidth="1" min="7" max="7"/>
    <col width="16" customWidth="1" min="8" max="8"/>
    <col width="14" customWidth="1" min="9" max="9"/>
    <col width="12" customWidth="1" min="10" max="10"/>
    <col width="11" customWidth="1" min="11" max="11"/>
    <col width="12" customWidth="1" min="12" max="12"/>
    <col width="7" customWidth="1" min="13" max="13"/>
    <col width="12" customWidth="1" min="14" max="14"/>
    <col width="14" customWidth="1" min="15" max="15"/>
    <col width="12" customWidth="1" min="16" max="16"/>
    <col width="10" customWidth="1" min="17" max="17"/>
    <col width="9" customWidth="1" min="18" max="18"/>
    <col width="8" customWidth="1" min="19" max="19"/>
    <col width="10" customWidth="1" min="20" max="20"/>
    <col width="11" customWidth="1" min="21" max="21"/>
    <col width="11" customWidth="1" min="22" max="22"/>
    <col width="24" customWidth="1" min="23" max="23"/>
    <col width="11" customWidth="1" min="24" max="24"/>
  </cols>
  <sheetData>
    <row r="1" ht="32" customHeight="1">
      <c r="A1" s="9" t="inlineStr">
        <is>
          <t>File</t>
        </is>
      </c>
      <c r="B1" s="9" t="inlineStr">
        <is>
          <t>Numero</t>
        </is>
      </c>
      <c r="C1" s="9" t="inlineStr">
        <is>
          <t>Data</t>
        </is>
      </c>
      <c r="D1" s="9" t="inlineStr">
        <is>
          <t>Tipo documento</t>
        </is>
      </c>
      <c r="E1" s="9" t="inlineStr">
        <is>
          <t>Fornitore</t>
        </is>
      </c>
      <c r="F1" s="9" t="inlineStr">
        <is>
          <t>P.IVA fornitore</t>
        </is>
      </c>
      <c r="G1" s="9" t="inlineStr">
        <is>
          <t>C.F. fornitore</t>
        </is>
      </c>
      <c r="H1" s="9" t="inlineStr">
        <is>
          <t>Cliente</t>
        </is>
      </c>
      <c r="I1" s="9" t="inlineStr">
        <is>
          <t>P.IVA/C.F. cliente</t>
        </is>
      </c>
      <c r="J1" s="9" t="inlineStr">
        <is>
          <t>Imponibile</t>
        </is>
      </c>
      <c r="K1" s="9" t="inlineStr">
        <is>
          <t>IVA</t>
        </is>
      </c>
      <c r="L1" s="10" t="inlineStr">
        <is>
          <t>Totale</t>
        </is>
      </c>
      <c r="M1" s="9" t="inlineStr">
        <is>
          <t>Divisa</t>
        </is>
      </c>
      <c r="N1" s="9" t="inlineStr">
        <is>
          <t>Scadenza pagamento</t>
        </is>
      </c>
      <c r="O1" s="9" t="inlineStr">
        <is>
          <t>Firmatario</t>
        </is>
      </c>
      <c r="P1" s="9" t="inlineStr">
        <is>
          <t>Integrità firma</t>
        </is>
      </c>
      <c r="Q1" s="10" t="inlineStr">
        <is>
          <t>Duplicato</t>
        </is>
      </c>
      <c r="R1" s="11" t="inlineStr">
        <is>
          <t>Aliquota IVA %</t>
        </is>
      </c>
      <c r="S1" s="11" t="inlineStr">
        <is>
          <t>Natura</t>
        </is>
      </c>
      <c r="T1" s="11" t="inlineStr">
        <is>
          <t>N. protocollo</t>
        </is>
      </c>
      <c r="U1" s="11" t="inlineStr">
        <is>
          <t>Data ricezione</t>
        </is>
      </c>
      <c r="V1" s="11" t="inlineStr">
        <is>
          <t>Pagata il</t>
        </is>
      </c>
      <c r="W1" s="11" t="inlineStr">
        <is>
          <t>Note</t>
        </is>
      </c>
      <c r="X1" s="10" t="inlineStr">
        <is>
          <t>Data riepilogo</t>
        </is>
      </c>
    </row>
    <row r="2">
      <c r="C2" s="12" t="n"/>
      <c r="J2" s="13" t="n"/>
      <c r="K2" s="13" t="n"/>
      <c r="L2" s="14">
        <f>IF(AND(J2="",K2=""),"",J2+K2)</f>
        <v/>
      </c>
      <c r="N2" s="12" t="n"/>
      <c r="Q2" s="15">
        <f>IF(B2="","",IF(SUMPRODUCT(--($F$2:$F$501&amp;"|"&amp;$B$2:$B$501&amp;"|"&amp;$C$2:$C$501&amp;"|"&amp;$R$2:$R$501=F2&amp;"|"&amp;B2&amp;"|"&amp;C2&amp;"|"&amp;R2))&gt;1,"Sì",""))</f>
        <v/>
      </c>
      <c r="R2" s="16" t="n"/>
      <c r="U2" s="12" t="n"/>
      <c r="V2" s="12" t="n"/>
      <c r="X2" s="17">
        <f>IF(B2="","",IF(U2&lt;&gt;"",U2,C2))</f>
        <v/>
      </c>
    </row>
    <row r="3">
      <c r="C3" s="12" t="n"/>
      <c r="J3" s="13" t="n"/>
      <c r="K3" s="13" t="n"/>
      <c r="L3" s="14">
        <f>IF(AND(J3="",K3=""),"",J3+K3)</f>
        <v/>
      </c>
      <c r="N3" s="12" t="n"/>
      <c r="Q3" s="15">
        <f>IF(B3="","",IF(SUMPRODUCT(--($F$2:$F$501&amp;"|"&amp;$B$2:$B$501&amp;"|"&amp;$C$2:$C$501&amp;"|"&amp;$R$2:$R$501=F3&amp;"|"&amp;B3&amp;"|"&amp;C3&amp;"|"&amp;R3))&gt;1,"Sì",""))</f>
        <v/>
      </c>
      <c r="R3" s="16" t="n"/>
      <c r="U3" s="12" t="n"/>
      <c r="V3" s="12" t="n"/>
      <c r="X3" s="17">
        <f>IF(B3="","",IF(U3&lt;&gt;"",U3,C3))</f>
        <v/>
      </c>
    </row>
    <row r="4">
      <c r="C4" s="12" t="n"/>
      <c r="J4" s="13" t="n"/>
      <c r="K4" s="13" t="n"/>
      <c r="L4" s="14">
        <f>IF(AND(J4="",K4=""),"",J4+K4)</f>
        <v/>
      </c>
      <c r="N4" s="12" t="n"/>
      <c r="Q4" s="15">
        <f>IF(B4="","",IF(SUMPRODUCT(--($F$2:$F$501&amp;"|"&amp;$B$2:$B$501&amp;"|"&amp;$C$2:$C$501&amp;"|"&amp;$R$2:$R$501=F4&amp;"|"&amp;B4&amp;"|"&amp;C4&amp;"|"&amp;R4))&gt;1,"Sì",""))</f>
        <v/>
      </c>
      <c r="R4" s="16" t="n"/>
      <c r="U4" s="12" t="n"/>
      <c r="V4" s="12" t="n"/>
      <c r="X4" s="17">
        <f>IF(B4="","",IF(U4&lt;&gt;"",U4,C4))</f>
        <v/>
      </c>
    </row>
    <row r="5">
      <c r="C5" s="12" t="n"/>
      <c r="J5" s="13" t="n"/>
      <c r="K5" s="13" t="n"/>
      <c r="L5" s="14">
        <f>IF(AND(J5="",K5=""),"",J5+K5)</f>
        <v/>
      </c>
      <c r="N5" s="12" t="n"/>
      <c r="Q5" s="15">
        <f>IF(B5="","",IF(SUMPRODUCT(--($F$2:$F$501&amp;"|"&amp;$B$2:$B$501&amp;"|"&amp;$C$2:$C$501&amp;"|"&amp;$R$2:$R$501=F5&amp;"|"&amp;B5&amp;"|"&amp;C5&amp;"|"&amp;R5))&gt;1,"Sì",""))</f>
        <v/>
      </c>
      <c r="R5" s="16" t="n"/>
      <c r="U5" s="12" t="n"/>
      <c r="V5" s="12" t="n"/>
      <c r="X5" s="17">
        <f>IF(B5="","",IF(U5&lt;&gt;"",U5,C5))</f>
        <v/>
      </c>
    </row>
    <row r="6">
      <c r="C6" s="12" t="n"/>
      <c r="J6" s="13" t="n"/>
      <c r="K6" s="13" t="n"/>
      <c r="L6" s="14">
        <f>IF(AND(J6="",K6=""),"",J6+K6)</f>
        <v/>
      </c>
      <c r="N6" s="12" t="n"/>
      <c r="Q6" s="15">
        <f>IF(B6="","",IF(SUMPRODUCT(--($F$2:$F$501&amp;"|"&amp;$B$2:$B$501&amp;"|"&amp;$C$2:$C$501&amp;"|"&amp;$R$2:$R$501=F6&amp;"|"&amp;B6&amp;"|"&amp;C6&amp;"|"&amp;R6))&gt;1,"Sì",""))</f>
        <v/>
      </c>
      <c r="R6" s="16" t="n"/>
      <c r="U6" s="12" t="n"/>
      <c r="V6" s="12" t="n"/>
      <c r="X6" s="17">
        <f>IF(B6="","",IF(U6&lt;&gt;"",U6,C6))</f>
        <v/>
      </c>
    </row>
    <row r="7">
      <c r="C7" s="12" t="n"/>
      <c r="J7" s="13" t="n"/>
      <c r="K7" s="13" t="n"/>
      <c r="L7" s="14">
        <f>IF(AND(J7="",K7=""),"",J7+K7)</f>
        <v/>
      </c>
      <c r="N7" s="12" t="n"/>
      <c r="Q7" s="15">
        <f>IF(B7="","",IF(SUMPRODUCT(--($F$2:$F$501&amp;"|"&amp;$B$2:$B$501&amp;"|"&amp;$C$2:$C$501&amp;"|"&amp;$R$2:$R$501=F7&amp;"|"&amp;B7&amp;"|"&amp;C7&amp;"|"&amp;R7))&gt;1,"Sì",""))</f>
        <v/>
      </c>
      <c r="R7" s="16" t="n"/>
      <c r="U7" s="12" t="n"/>
      <c r="V7" s="12" t="n"/>
      <c r="X7" s="17">
        <f>IF(B7="","",IF(U7&lt;&gt;"",U7,C7))</f>
        <v/>
      </c>
    </row>
    <row r="8">
      <c r="C8" s="12" t="n"/>
      <c r="J8" s="13" t="n"/>
      <c r="K8" s="13" t="n"/>
      <c r="L8" s="14">
        <f>IF(AND(J8="",K8=""),"",J8+K8)</f>
        <v/>
      </c>
      <c r="N8" s="12" t="n"/>
      <c r="Q8" s="15">
        <f>IF(B8="","",IF(SUMPRODUCT(--($F$2:$F$501&amp;"|"&amp;$B$2:$B$501&amp;"|"&amp;$C$2:$C$501&amp;"|"&amp;$R$2:$R$501=F8&amp;"|"&amp;B8&amp;"|"&amp;C8&amp;"|"&amp;R8))&gt;1,"Sì",""))</f>
        <v/>
      </c>
      <c r="R8" s="16" t="n"/>
      <c r="U8" s="12" t="n"/>
      <c r="V8" s="12" t="n"/>
      <c r="X8" s="17">
        <f>IF(B8="","",IF(U8&lt;&gt;"",U8,C8))</f>
        <v/>
      </c>
    </row>
    <row r="9">
      <c r="C9" s="12" t="n"/>
      <c r="J9" s="13" t="n"/>
      <c r="K9" s="13" t="n"/>
      <c r="L9" s="14">
        <f>IF(AND(J9="",K9=""),"",J9+K9)</f>
        <v/>
      </c>
      <c r="N9" s="12" t="n"/>
      <c r="Q9" s="15">
        <f>IF(B9="","",IF(SUMPRODUCT(--($F$2:$F$501&amp;"|"&amp;$B$2:$B$501&amp;"|"&amp;$C$2:$C$501&amp;"|"&amp;$R$2:$R$501=F9&amp;"|"&amp;B9&amp;"|"&amp;C9&amp;"|"&amp;R9))&gt;1,"Sì",""))</f>
        <v/>
      </c>
      <c r="R9" s="16" t="n"/>
      <c r="U9" s="12" t="n"/>
      <c r="V9" s="12" t="n"/>
      <c r="X9" s="17">
        <f>IF(B9="","",IF(U9&lt;&gt;"",U9,C9))</f>
        <v/>
      </c>
    </row>
    <row r="10">
      <c r="C10" s="12" t="n"/>
      <c r="J10" s="13" t="n"/>
      <c r="K10" s="13" t="n"/>
      <c r="L10" s="14">
        <f>IF(AND(J10="",K10=""),"",J10+K10)</f>
        <v/>
      </c>
      <c r="N10" s="12" t="n"/>
      <c r="Q10" s="15">
        <f>IF(B10="","",IF(SUMPRODUCT(--($F$2:$F$501&amp;"|"&amp;$B$2:$B$501&amp;"|"&amp;$C$2:$C$501&amp;"|"&amp;$R$2:$R$501=F10&amp;"|"&amp;B10&amp;"|"&amp;C10&amp;"|"&amp;R10))&gt;1,"Sì",""))</f>
        <v/>
      </c>
      <c r="R10" s="16" t="n"/>
      <c r="U10" s="12" t="n"/>
      <c r="V10" s="12" t="n"/>
      <c r="X10" s="17">
        <f>IF(B10="","",IF(U10&lt;&gt;"",U10,C10))</f>
        <v/>
      </c>
    </row>
    <row r="11">
      <c r="C11" s="12" t="n"/>
      <c r="J11" s="13" t="n"/>
      <c r="K11" s="13" t="n"/>
      <c r="L11" s="14">
        <f>IF(AND(J11="",K11=""),"",J11+K11)</f>
        <v/>
      </c>
      <c r="N11" s="12" t="n"/>
      <c r="Q11" s="15">
        <f>IF(B11="","",IF(SUMPRODUCT(--($F$2:$F$501&amp;"|"&amp;$B$2:$B$501&amp;"|"&amp;$C$2:$C$501&amp;"|"&amp;$R$2:$R$501=F11&amp;"|"&amp;B11&amp;"|"&amp;C11&amp;"|"&amp;R11))&gt;1,"Sì",""))</f>
        <v/>
      </c>
      <c r="R11" s="16" t="n"/>
      <c r="U11" s="12" t="n"/>
      <c r="V11" s="12" t="n"/>
      <c r="X11" s="17">
        <f>IF(B11="","",IF(U11&lt;&gt;"",U11,C11))</f>
        <v/>
      </c>
    </row>
    <row r="12">
      <c r="C12" s="12" t="n"/>
      <c r="J12" s="13" t="n"/>
      <c r="K12" s="13" t="n"/>
      <c r="L12" s="14">
        <f>IF(AND(J12="",K12=""),"",J12+K12)</f>
        <v/>
      </c>
      <c r="N12" s="12" t="n"/>
      <c r="Q12" s="15">
        <f>IF(B12="","",IF(SUMPRODUCT(--($F$2:$F$501&amp;"|"&amp;$B$2:$B$501&amp;"|"&amp;$C$2:$C$501&amp;"|"&amp;$R$2:$R$501=F12&amp;"|"&amp;B12&amp;"|"&amp;C12&amp;"|"&amp;R12))&gt;1,"Sì",""))</f>
        <v/>
      </c>
      <c r="R12" s="16" t="n"/>
      <c r="U12" s="12" t="n"/>
      <c r="V12" s="12" t="n"/>
      <c r="X12" s="17">
        <f>IF(B12="","",IF(U12&lt;&gt;"",U12,C12))</f>
        <v/>
      </c>
    </row>
    <row r="13">
      <c r="C13" s="12" t="n"/>
      <c r="J13" s="13" t="n"/>
      <c r="K13" s="13" t="n"/>
      <c r="L13" s="14">
        <f>IF(AND(J13="",K13=""),"",J13+K13)</f>
        <v/>
      </c>
      <c r="N13" s="12" t="n"/>
      <c r="Q13" s="15">
        <f>IF(B13="","",IF(SUMPRODUCT(--($F$2:$F$501&amp;"|"&amp;$B$2:$B$501&amp;"|"&amp;$C$2:$C$501&amp;"|"&amp;$R$2:$R$501=F13&amp;"|"&amp;B13&amp;"|"&amp;C13&amp;"|"&amp;R13))&gt;1,"Sì",""))</f>
        <v/>
      </c>
      <c r="R13" s="16" t="n"/>
      <c r="U13" s="12" t="n"/>
      <c r="V13" s="12" t="n"/>
      <c r="X13" s="17">
        <f>IF(B13="","",IF(U13&lt;&gt;"",U13,C13))</f>
        <v/>
      </c>
    </row>
    <row r="14">
      <c r="C14" s="12" t="n"/>
      <c r="J14" s="13" t="n"/>
      <c r="K14" s="13" t="n"/>
      <c r="L14" s="14">
        <f>IF(AND(J14="",K14=""),"",J14+K14)</f>
        <v/>
      </c>
      <c r="N14" s="12" t="n"/>
      <c r="Q14" s="15">
        <f>IF(B14="","",IF(SUMPRODUCT(--($F$2:$F$501&amp;"|"&amp;$B$2:$B$501&amp;"|"&amp;$C$2:$C$501&amp;"|"&amp;$R$2:$R$501=F14&amp;"|"&amp;B14&amp;"|"&amp;C14&amp;"|"&amp;R14))&gt;1,"Sì",""))</f>
        <v/>
      </c>
      <c r="R14" s="16" t="n"/>
      <c r="U14" s="12" t="n"/>
      <c r="V14" s="12" t="n"/>
      <c r="X14" s="17">
        <f>IF(B14="","",IF(U14&lt;&gt;"",U14,C14))</f>
        <v/>
      </c>
    </row>
    <row r="15">
      <c r="C15" s="12" t="n"/>
      <c r="J15" s="13" t="n"/>
      <c r="K15" s="13" t="n"/>
      <c r="L15" s="14">
        <f>IF(AND(J15="",K15=""),"",J15+K15)</f>
        <v/>
      </c>
      <c r="N15" s="12" t="n"/>
      <c r="Q15" s="15">
        <f>IF(B15="","",IF(SUMPRODUCT(--($F$2:$F$501&amp;"|"&amp;$B$2:$B$501&amp;"|"&amp;$C$2:$C$501&amp;"|"&amp;$R$2:$R$501=F15&amp;"|"&amp;B15&amp;"|"&amp;C15&amp;"|"&amp;R15))&gt;1,"Sì",""))</f>
        <v/>
      </c>
      <c r="R15" s="16" t="n"/>
      <c r="U15" s="12" t="n"/>
      <c r="V15" s="12" t="n"/>
      <c r="X15" s="17">
        <f>IF(B15="","",IF(U15&lt;&gt;"",U15,C15))</f>
        <v/>
      </c>
    </row>
    <row r="16">
      <c r="C16" s="12" t="n"/>
      <c r="J16" s="13" t="n"/>
      <c r="K16" s="13" t="n"/>
      <c r="L16" s="14">
        <f>IF(AND(J16="",K16=""),"",J16+K16)</f>
        <v/>
      </c>
      <c r="N16" s="12" t="n"/>
      <c r="Q16" s="15">
        <f>IF(B16="","",IF(SUMPRODUCT(--($F$2:$F$501&amp;"|"&amp;$B$2:$B$501&amp;"|"&amp;$C$2:$C$501&amp;"|"&amp;$R$2:$R$501=F16&amp;"|"&amp;B16&amp;"|"&amp;C16&amp;"|"&amp;R16))&gt;1,"Sì",""))</f>
        <v/>
      </c>
      <c r="R16" s="16" t="n"/>
      <c r="U16" s="12" t="n"/>
      <c r="V16" s="12" t="n"/>
      <c r="X16" s="17">
        <f>IF(B16="","",IF(U16&lt;&gt;"",U16,C16))</f>
        <v/>
      </c>
    </row>
    <row r="17">
      <c r="C17" s="12" t="n"/>
      <c r="J17" s="13" t="n"/>
      <c r="K17" s="13" t="n"/>
      <c r="L17" s="14">
        <f>IF(AND(J17="",K17=""),"",J17+K17)</f>
        <v/>
      </c>
      <c r="N17" s="12" t="n"/>
      <c r="Q17" s="15">
        <f>IF(B17="","",IF(SUMPRODUCT(--($F$2:$F$501&amp;"|"&amp;$B$2:$B$501&amp;"|"&amp;$C$2:$C$501&amp;"|"&amp;$R$2:$R$501=F17&amp;"|"&amp;B17&amp;"|"&amp;C17&amp;"|"&amp;R17))&gt;1,"Sì",""))</f>
        <v/>
      </c>
      <c r="R17" s="16" t="n"/>
      <c r="U17" s="12" t="n"/>
      <c r="V17" s="12" t="n"/>
      <c r="X17" s="17">
        <f>IF(B17="","",IF(U17&lt;&gt;"",U17,C17))</f>
        <v/>
      </c>
    </row>
    <row r="18">
      <c r="C18" s="12" t="n"/>
      <c r="J18" s="13" t="n"/>
      <c r="K18" s="13" t="n"/>
      <c r="L18" s="14">
        <f>IF(AND(J18="",K18=""),"",J18+K18)</f>
        <v/>
      </c>
      <c r="N18" s="12" t="n"/>
      <c r="Q18" s="15">
        <f>IF(B18="","",IF(SUMPRODUCT(--($F$2:$F$501&amp;"|"&amp;$B$2:$B$501&amp;"|"&amp;$C$2:$C$501&amp;"|"&amp;$R$2:$R$501=F18&amp;"|"&amp;B18&amp;"|"&amp;C18&amp;"|"&amp;R18))&gt;1,"Sì",""))</f>
        <v/>
      </c>
      <c r="R18" s="16" t="n"/>
      <c r="U18" s="12" t="n"/>
      <c r="V18" s="12" t="n"/>
      <c r="X18" s="17">
        <f>IF(B18="","",IF(U18&lt;&gt;"",U18,C18))</f>
        <v/>
      </c>
    </row>
    <row r="19">
      <c r="C19" s="12" t="n"/>
      <c r="J19" s="13" t="n"/>
      <c r="K19" s="13" t="n"/>
      <c r="L19" s="14">
        <f>IF(AND(J19="",K19=""),"",J19+K19)</f>
        <v/>
      </c>
      <c r="N19" s="12" t="n"/>
      <c r="Q19" s="15">
        <f>IF(B19="","",IF(SUMPRODUCT(--($F$2:$F$501&amp;"|"&amp;$B$2:$B$501&amp;"|"&amp;$C$2:$C$501&amp;"|"&amp;$R$2:$R$501=F19&amp;"|"&amp;B19&amp;"|"&amp;C19&amp;"|"&amp;R19))&gt;1,"Sì",""))</f>
        <v/>
      </c>
      <c r="R19" s="16" t="n"/>
      <c r="U19" s="12" t="n"/>
      <c r="V19" s="12" t="n"/>
      <c r="X19" s="17">
        <f>IF(B19="","",IF(U19&lt;&gt;"",U19,C19))</f>
        <v/>
      </c>
    </row>
    <row r="20">
      <c r="C20" s="12" t="n"/>
      <c r="J20" s="13" t="n"/>
      <c r="K20" s="13" t="n"/>
      <c r="L20" s="14">
        <f>IF(AND(J20="",K20=""),"",J20+K20)</f>
        <v/>
      </c>
      <c r="N20" s="12" t="n"/>
      <c r="Q20" s="15">
        <f>IF(B20="","",IF(SUMPRODUCT(--($F$2:$F$501&amp;"|"&amp;$B$2:$B$501&amp;"|"&amp;$C$2:$C$501&amp;"|"&amp;$R$2:$R$501=F20&amp;"|"&amp;B20&amp;"|"&amp;C20&amp;"|"&amp;R20))&gt;1,"Sì",""))</f>
        <v/>
      </c>
      <c r="R20" s="16" t="n"/>
      <c r="U20" s="12" t="n"/>
      <c r="V20" s="12" t="n"/>
      <c r="X20" s="17">
        <f>IF(B20="","",IF(U20&lt;&gt;"",U20,C20))</f>
        <v/>
      </c>
    </row>
    <row r="21">
      <c r="C21" s="12" t="n"/>
      <c r="J21" s="13" t="n"/>
      <c r="K21" s="13" t="n"/>
      <c r="L21" s="14">
        <f>IF(AND(J21="",K21=""),"",J21+K21)</f>
        <v/>
      </c>
      <c r="N21" s="12" t="n"/>
      <c r="Q21" s="15">
        <f>IF(B21="","",IF(SUMPRODUCT(--($F$2:$F$501&amp;"|"&amp;$B$2:$B$501&amp;"|"&amp;$C$2:$C$501&amp;"|"&amp;$R$2:$R$501=F21&amp;"|"&amp;B21&amp;"|"&amp;C21&amp;"|"&amp;R21))&gt;1,"Sì",""))</f>
        <v/>
      </c>
      <c r="R21" s="16" t="n"/>
      <c r="U21" s="12" t="n"/>
      <c r="V21" s="12" t="n"/>
      <c r="X21" s="17">
        <f>IF(B21="","",IF(U21&lt;&gt;"",U21,C21))</f>
        <v/>
      </c>
    </row>
    <row r="22">
      <c r="C22" s="12" t="n"/>
      <c r="J22" s="13" t="n"/>
      <c r="K22" s="13" t="n"/>
      <c r="L22" s="14">
        <f>IF(AND(J22="",K22=""),"",J22+K22)</f>
        <v/>
      </c>
      <c r="N22" s="12" t="n"/>
      <c r="Q22" s="15">
        <f>IF(B22="","",IF(SUMPRODUCT(--($F$2:$F$501&amp;"|"&amp;$B$2:$B$501&amp;"|"&amp;$C$2:$C$501&amp;"|"&amp;$R$2:$R$501=F22&amp;"|"&amp;B22&amp;"|"&amp;C22&amp;"|"&amp;R22))&gt;1,"Sì",""))</f>
        <v/>
      </c>
      <c r="R22" s="16" t="n"/>
      <c r="U22" s="12" t="n"/>
      <c r="V22" s="12" t="n"/>
      <c r="X22" s="17">
        <f>IF(B22="","",IF(U22&lt;&gt;"",U22,C22))</f>
        <v/>
      </c>
    </row>
    <row r="23">
      <c r="C23" s="12" t="n"/>
      <c r="J23" s="13" t="n"/>
      <c r="K23" s="13" t="n"/>
      <c r="L23" s="14">
        <f>IF(AND(J23="",K23=""),"",J23+K23)</f>
        <v/>
      </c>
      <c r="N23" s="12" t="n"/>
      <c r="Q23" s="15">
        <f>IF(B23="","",IF(SUMPRODUCT(--($F$2:$F$501&amp;"|"&amp;$B$2:$B$501&amp;"|"&amp;$C$2:$C$501&amp;"|"&amp;$R$2:$R$501=F23&amp;"|"&amp;B23&amp;"|"&amp;C23&amp;"|"&amp;R23))&gt;1,"Sì",""))</f>
        <v/>
      </c>
      <c r="R23" s="16" t="n"/>
      <c r="U23" s="12" t="n"/>
      <c r="V23" s="12" t="n"/>
      <c r="X23" s="17">
        <f>IF(B23="","",IF(U23&lt;&gt;"",U23,C23))</f>
        <v/>
      </c>
    </row>
    <row r="24">
      <c r="C24" s="12" t="n"/>
      <c r="J24" s="13" t="n"/>
      <c r="K24" s="13" t="n"/>
      <c r="L24" s="14">
        <f>IF(AND(J24="",K24=""),"",J24+K24)</f>
        <v/>
      </c>
      <c r="N24" s="12" t="n"/>
      <c r="Q24" s="15">
        <f>IF(B24="","",IF(SUMPRODUCT(--($F$2:$F$501&amp;"|"&amp;$B$2:$B$501&amp;"|"&amp;$C$2:$C$501&amp;"|"&amp;$R$2:$R$501=F24&amp;"|"&amp;B24&amp;"|"&amp;C24&amp;"|"&amp;R24))&gt;1,"Sì",""))</f>
        <v/>
      </c>
      <c r="R24" s="16" t="n"/>
      <c r="U24" s="12" t="n"/>
      <c r="V24" s="12" t="n"/>
      <c r="X24" s="17">
        <f>IF(B24="","",IF(U24&lt;&gt;"",U24,C24))</f>
        <v/>
      </c>
    </row>
    <row r="25">
      <c r="C25" s="12" t="n"/>
      <c r="J25" s="13" t="n"/>
      <c r="K25" s="13" t="n"/>
      <c r="L25" s="14">
        <f>IF(AND(J25="",K25=""),"",J25+K25)</f>
        <v/>
      </c>
      <c r="N25" s="12" t="n"/>
      <c r="Q25" s="15">
        <f>IF(B25="","",IF(SUMPRODUCT(--($F$2:$F$501&amp;"|"&amp;$B$2:$B$501&amp;"|"&amp;$C$2:$C$501&amp;"|"&amp;$R$2:$R$501=F25&amp;"|"&amp;B25&amp;"|"&amp;C25&amp;"|"&amp;R25))&gt;1,"Sì",""))</f>
        <v/>
      </c>
      <c r="R25" s="16" t="n"/>
      <c r="U25" s="12" t="n"/>
      <c r="V25" s="12" t="n"/>
      <c r="X25" s="17">
        <f>IF(B25="","",IF(U25&lt;&gt;"",U25,C25))</f>
        <v/>
      </c>
    </row>
    <row r="26">
      <c r="C26" s="12" t="n"/>
      <c r="J26" s="13" t="n"/>
      <c r="K26" s="13" t="n"/>
      <c r="L26" s="14">
        <f>IF(AND(J26="",K26=""),"",J26+K26)</f>
        <v/>
      </c>
      <c r="N26" s="12" t="n"/>
      <c r="Q26" s="15">
        <f>IF(B26="","",IF(SUMPRODUCT(--($F$2:$F$501&amp;"|"&amp;$B$2:$B$501&amp;"|"&amp;$C$2:$C$501&amp;"|"&amp;$R$2:$R$501=F26&amp;"|"&amp;B26&amp;"|"&amp;C26&amp;"|"&amp;R26))&gt;1,"Sì",""))</f>
        <v/>
      </c>
      <c r="R26" s="16" t="n"/>
      <c r="U26" s="12" t="n"/>
      <c r="V26" s="12" t="n"/>
      <c r="X26" s="17">
        <f>IF(B26="","",IF(U26&lt;&gt;"",U26,C26))</f>
        <v/>
      </c>
    </row>
    <row r="27">
      <c r="C27" s="12" t="n"/>
      <c r="J27" s="13" t="n"/>
      <c r="K27" s="13" t="n"/>
      <c r="L27" s="14">
        <f>IF(AND(J27="",K27=""),"",J27+K27)</f>
        <v/>
      </c>
      <c r="N27" s="12" t="n"/>
      <c r="Q27" s="15">
        <f>IF(B27="","",IF(SUMPRODUCT(--($F$2:$F$501&amp;"|"&amp;$B$2:$B$501&amp;"|"&amp;$C$2:$C$501&amp;"|"&amp;$R$2:$R$501=F27&amp;"|"&amp;B27&amp;"|"&amp;C27&amp;"|"&amp;R27))&gt;1,"Sì",""))</f>
        <v/>
      </c>
      <c r="R27" s="16" t="n"/>
      <c r="U27" s="12" t="n"/>
      <c r="V27" s="12" t="n"/>
      <c r="X27" s="17">
        <f>IF(B27="","",IF(U27&lt;&gt;"",U27,C27))</f>
        <v/>
      </c>
    </row>
    <row r="28">
      <c r="C28" s="12" t="n"/>
      <c r="J28" s="13" t="n"/>
      <c r="K28" s="13" t="n"/>
      <c r="L28" s="14">
        <f>IF(AND(J28="",K28=""),"",J28+K28)</f>
        <v/>
      </c>
      <c r="N28" s="12" t="n"/>
      <c r="Q28" s="15">
        <f>IF(B28="","",IF(SUMPRODUCT(--($F$2:$F$501&amp;"|"&amp;$B$2:$B$501&amp;"|"&amp;$C$2:$C$501&amp;"|"&amp;$R$2:$R$501=F28&amp;"|"&amp;B28&amp;"|"&amp;C28&amp;"|"&amp;R28))&gt;1,"Sì",""))</f>
        <v/>
      </c>
      <c r="R28" s="16" t="n"/>
      <c r="U28" s="12" t="n"/>
      <c r="V28" s="12" t="n"/>
      <c r="X28" s="17">
        <f>IF(B28="","",IF(U28&lt;&gt;"",U28,C28))</f>
        <v/>
      </c>
    </row>
    <row r="29">
      <c r="C29" s="12" t="n"/>
      <c r="J29" s="13" t="n"/>
      <c r="K29" s="13" t="n"/>
      <c r="L29" s="14">
        <f>IF(AND(J29="",K29=""),"",J29+K29)</f>
        <v/>
      </c>
      <c r="N29" s="12" t="n"/>
      <c r="Q29" s="15">
        <f>IF(B29="","",IF(SUMPRODUCT(--($F$2:$F$501&amp;"|"&amp;$B$2:$B$501&amp;"|"&amp;$C$2:$C$501&amp;"|"&amp;$R$2:$R$501=F29&amp;"|"&amp;B29&amp;"|"&amp;C29&amp;"|"&amp;R29))&gt;1,"Sì",""))</f>
        <v/>
      </c>
      <c r="R29" s="16" t="n"/>
      <c r="U29" s="12" t="n"/>
      <c r="V29" s="12" t="n"/>
      <c r="X29" s="17">
        <f>IF(B29="","",IF(U29&lt;&gt;"",U29,C29))</f>
        <v/>
      </c>
    </row>
    <row r="30">
      <c r="C30" s="12" t="n"/>
      <c r="J30" s="13" t="n"/>
      <c r="K30" s="13" t="n"/>
      <c r="L30" s="14">
        <f>IF(AND(J30="",K30=""),"",J30+K30)</f>
        <v/>
      </c>
      <c r="N30" s="12" t="n"/>
      <c r="Q30" s="15">
        <f>IF(B30="","",IF(SUMPRODUCT(--($F$2:$F$501&amp;"|"&amp;$B$2:$B$501&amp;"|"&amp;$C$2:$C$501&amp;"|"&amp;$R$2:$R$501=F30&amp;"|"&amp;B30&amp;"|"&amp;C30&amp;"|"&amp;R30))&gt;1,"Sì",""))</f>
        <v/>
      </c>
      <c r="R30" s="16" t="n"/>
      <c r="U30" s="12" t="n"/>
      <c r="V30" s="12" t="n"/>
      <c r="X30" s="17">
        <f>IF(B30="","",IF(U30&lt;&gt;"",U30,C30))</f>
        <v/>
      </c>
    </row>
    <row r="31">
      <c r="C31" s="12" t="n"/>
      <c r="J31" s="13" t="n"/>
      <c r="K31" s="13" t="n"/>
      <c r="L31" s="14">
        <f>IF(AND(J31="",K31=""),"",J31+K31)</f>
        <v/>
      </c>
      <c r="N31" s="12" t="n"/>
      <c r="Q31" s="15">
        <f>IF(B31="","",IF(SUMPRODUCT(--($F$2:$F$501&amp;"|"&amp;$B$2:$B$501&amp;"|"&amp;$C$2:$C$501&amp;"|"&amp;$R$2:$R$501=F31&amp;"|"&amp;B31&amp;"|"&amp;C31&amp;"|"&amp;R31))&gt;1,"Sì",""))</f>
        <v/>
      </c>
      <c r="R31" s="16" t="n"/>
      <c r="U31" s="12" t="n"/>
      <c r="V31" s="12" t="n"/>
      <c r="X31" s="17">
        <f>IF(B31="","",IF(U31&lt;&gt;"",U31,C31))</f>
        <v/>
      </c>
    </row>
    <row r="32">
      <c r="C32" s="12" t="n"/>
      <c r="J32" s="13" t="n"/>
      <c r="K32" s="13" t="n"/>
      <c r="L32" s="14">
        <f>IF(AND(J32="",K32=""),"",J32+K32)</f>
        <v/>
      </c>
      <c r="N32" s="12" t="n"/>
      <c r="Q32" s="15">
        <f>IF(B32="","",IF(SUMPRODUCT(--($F$2:$F$501&amp;"|"&amp;$B$2:$B$501&amp;"|"&amp;$C$2:$C$501&amp;"|"&amp;$R$2:$R$501=F32&amp;"|"&amp;B32&amp;"|"&amp;C32&amp;"|"&amp;R32))&gt;1,"Sì",""))</f>
        <v/>
      </c>
      <c r="R32" s="16" t="n"/>
      <c r="U32" s="12" t="n"/>
      <c r="V32" s="12" t="n"/>
      <c r="X32" s="17">
        <f>IF(B32="","",IF(U32&lt;&gt;"",U32,C32))</f>
        <v/>
      </c>
    </row>
    <row r="33">
      <c r="C33" s="12" t="n"/>
      <c r="J33" s="13" t="n"/>
      <c r="K33" s="13" t="n"/>
      <c r="L33" s="14">
        <f>IF(AND(J33="",K33=""),"",J33+K33)</f>
        <v/>
      </c>
      <c r="N33" s="12" t="n"/>
      <c r="Q33" s="15">
        <f>IF(B33="","",IF(SUMPRODUCT(--($F$2:$F$501&amp;"|"&amp;$B$2:$B$501&amp;"|"&amp;$C$2:$C$501&amp;"|"&amp;$R$2:$R$501=F33&amp;"|"&amp;B33&amp;"|"&amp;C33&amp;"|"&amp;R33))&gt;1,"Sì",""))</f>
        <v/>
      </c>
      <c r="R33" s="16" t="n"/>
      <c r="U33" s="12" t="n"/>
      <c r="V33" s="12" t="n"/>
      <c r="X33" s="17">
        <f>IF(B33="","",IF(U33&lt;&gt;"",U33,C33))</f>
        <v/>
      </c>
    </row>
    <row r="34">
      <c r="C34" s="12" t="n"/>
      <c r="J34" s="13" t="n"/>
      <c r="K34" s="13" t="n"/>
      <c r="L34" s="14">
        <f>IF(AND(J34="",K34=""),"",J34+K34)</f>
        <v/>
      </c>
      <c r="N34" s="12" t="n"/>
      <c r="Q34" s="15">
        <f>IF(B34="","",IF(SUMPRODUCT(--($F$2:$F$501&amp;"|"&amp;$B$2:$B$501&amp;"|"&amp;$C$2:$C$501&amp;"|"&amp;$R$2:$R$501=F34&amp;"|"&amp;B34&amp;"|"&amp;C34&amp;"|"&amp;R34))&gt;1,"Sì",""))</f>
        <v/>
      </c>
      <c r="R34" s="16" t="n"/>
      <c r="U34" s="12" t="n"/>
      <c r="V34" s="12" t="n"/>
      <c r="X34" s="17">
        <f>IF(B34="","",IF(U34&lt;&gt;"",U34,C34))</f>
        <v/>
      </c>
    </row>
    <row r="35">
      <c r="C35" s="12" t="n"/>
      <c r="J35" s="13" t="n"/>
      <c r="K35" s="13" t="n"/>
      <c r="L35" s="14">
        <f>IF(AND(J35="",K35=""),"",J35+K35)</f>
        <v/>
      </c>
      <c r="N35" s="12" t="n"/>
      <c r="Q35" s="15">
        <f>IF(B35="","",IF(SUMPRODUCT(--($F$2:$F$501&amp;"|"&amp;$B$2:$B$501&amp;"|"&amp;$C$2:$C$501&amp;"|"&amp;$R$2:$R$501=F35&amp;"|"&amp;B35&amp;"|"&amp;C35&amp;"|"&amp;R35))&gt;1,"Sì",""))</f>
        <v/>
      </c>
      <c r="R35" s="16" t="n"/>
      <c r="U35" s="12" t="n"/>
      <c r="V35" s="12" t="n"/>
      <c r="X35" s="17">
        <f>IF(B35="","",IF(U35&lt;&gt;"",U35,C35))</f>
        <v/>
      </c>
    </row>
    <row r="36">
      <c r="C36" s="12" t="n"/>
      <c r="J36" s="13" t="n"/>
      <c r="K36" s="13" t="n"/>
      <c r="L36" s="14">
        <f>IF(AND(J36="",K36=""),"",J36+K36)</f>
        <v/>
      </c>
      <c r="N36" s="12" t="n"/>
      <c r="Q36" s="15">
        <f>IF(B36="","",IF(SUMPRODUCT(--($F$2:$F$501&amp;"|"&amp;$B$2:$B$501&amp;"|"&amp;$C$2:$C$501&amp;"|"&amp;$R$2:$R$501=F36&amp;"|"&amp;B36&amp;"|"&amp;C36&amp;"|"&amp;R36))&gt;1,"Sì",""))</f>
        <v/>
      </c>
      <c r="R36" s="16" t="n"/>
      <c r="U36" s="12" t="n"/>
      <c r="V36" s="12" t="n"/>
      <c r="X36" s="17">
        <f>IF(B36="","",IF(U36&lt;&gt;"",U36,C36))</f>
        <v/>
      </c>
    </row>
    <row r="37">
      <c r="C37" s="12" t="n"/>
      <c r="J37" s="13" t="n"/>
      <c r="K37" s="13" t="n"/>
      <c r="L37" s="14">
        <f>IF(AND(J37="",K37=""),"",J37+K37)</f>
        <v/>
      </c>
      <c r="N37" s="12" t="n"/>
      <c r="Q37" s="15">
        <f>IF(B37="","",IF(SUMPRODUCT(--($F$2:$F$501&amp;"|"&amp;$B$2:$B$501&amp;"|"&amp;$C$2:$C$501&amp;"|"&amp;$R$2:$R$501=F37&amp;"|"&amp;B37&amp;"|"&amp;C37&amp;"|"&amp;R37))&gt;1,"Sì",""))</f>
        <v/>
      </c>
      <c r="R37" s="16" t="n"/>
      <c r="U37" s="12" t="n"/>
      <c r="V37" s="12" t="n"/>
      <c r="X37" s="17">
        <f>IF(B37="","",IF(U37&lt;&gt;"",U37,C37))</f>
        <v/>
      </c>
    </row>
    <row r="38">
      <c r="C38" s="12" t="n"/>
      <c r="J38" s="13" t="n"/>
      <c r="K38" s="13" t="n"/>
      <c r="L38" s="14">
        <f>IF(AND(J38="",K38=""),"",J38+K38)</f>
        <v/>
      </c>
      <c r="N38" s="12" t="n"/>
      <c r="Q38" s="15">
        <f>IF(B38="","",IF(SUMPRODUCT(--($F$2:$F$501&amp;"|"&amp;$B$2:$B$501&amp;"|"&amp;$C$2:$C$501&amp;"|"&amp;$R$2:$R$501=F38&amp;"|"&amp;B38&amp;"|"&amp;C38&amp;"|"&amp;R38))&gt;1,"Sì",""))</f>
        <v/>
      </c>
      <c r="R38" s="16" t="n"/>
      <c r="U38" s="12" t="n"/>
      <c r="V38" s="12" t="n"/>
      <c r="X38" s="17">
        <f>IF(B38="","",IF(U38&lt;&gt;"",U38,C38))</f>
        <v/>
      </c>
    </row>
    <row r="39">
      <c r="C39" s="12" t="n"/>
      <c r="J39" s="13" t="n"/>
      <c r="K39" s="13" t="n"/>
      <c r="L39" s="14">
        <f>IF(AND(J39="",K39=""),"",J39+K39)</f>
        <v/>
      </c>
      <c r="N39" s="12" t="n"/>
      <c r="Q39" s="15">
        <f>IF(B39="","",IF(SUMPRODUCT(--($F$2:$F$501&amp;"|"&amp;$B$2:$B$501&amp;"|"&amp;$C$2:$C$501&amp;"|"&amp;$R$2:$R$501=F39&amp;"|"&amp;B39&amp;"|"&amp;C39&amp;"|"&amp;R39))&gt;1,"Sì",""))</f>
        <v/>
      </c>
      <c r="R39" s="16" t="n"/>
      <c r="U39" s="12" t="n"/>
      <c r="V39" s="12" t="n"/>
      <c r="X39" s="17">
        <f>IF(B39="","",IF(U39&lt;&gt;"",U39,C39))</f>
        <v/>
      </c>
    </row>
    <row r="40">
      <c r="C40" s="12" t="n"/>
      <c r="J40" s="13" t="n"/>
      <c r="K40" s="13" t="n"/>
      <c r="L40" s="14">
        <f>IF(AND(J40="",K40=""),"",J40+K40)</f>
        <v/>
      </c>
      <c r="N40" s="12" t="n"/>
      <c r="Q40" s="15">
        <f>IF(B40="","",IF(SUMPRODUCT(--($F$2:$F$501&amp;"|"&amp;$B$2:$B$501&amp;"|"&amp;$C$2:$C$501&amp;"|"&amp;$R$2:$R$501=F40&amp;"|"&amp;B40&amp;"|"&amp;C40&amp;"|"&amp;R40))&gt;1,"Sì",""))</f>
        <v/>
      </c>
      <c r="R40" s="16" t="n"/>
      <c r="U40" s="12" t="n"/>
      <c r="V40" s="12" t="n"/>
      <c r="X40" s="17">
        <f>IF(B40="","",IF(U40&lt;&gt;"",U40,C40))</f>
        <v/>
      </c>
    </row>
    <row r="41">
      <c r="C41" s="12" t="n"/>
      <c r="J41" s="13" t="n"/>
      <c r="K41" s="13" t="n"/>
      <c r="L41" s="14">
        <f>IF(AND(J41="",K41=""),"",J41+K41)</f>
        <v/>
      </c>
      <c r="N41" s="12" t="n"/>
      <c r="Q41" s="15">
        <f>IF(B41="","",IF(SUMPRODUCT(--($F$2:$F$501&amp;"|"&amp;$B$2:$B$501&amp;"|"&amp;$C$2:$C$501&amp;"|"&amp;$R$2:$R$501=F41&amp;"|"&amp;B41&amp;"|"&amp;C41&amp;"|"&amp;R41))&gt;1,"Sì",""))</f>
        <v/>
      </c>
      <c r="R41" s="16" t="n"/>
      <c r="U41" s="12" t="n"/>
      <c r="V41" s="12" t="n"/>
      <c r="X41" s="17">
        <f>IF(B41="","",IF(U41&lt;&gt;"",U41,C41))</f>
        <v/>
      </c>
    </row>
    <row r="42">
      <c r="C42" s="12" t="n"/>
      <c r="J42" s="13" t="n"/>
      <c r="K42" s="13" t="n"/>
      <c r="L42" s="14">
        <f>IF(AND(J42="",K42=""),"",J42+K42)</f>
        <v/>
      </c>
      <c r="N42" s="12" t="n"/>
      <c r="Q42" s="15">
        <f>IF(B42="","",IF(SUMPRODUCT(--($F$2:$F$501&amp;"|"&amp;$B$2:$B$501&amp;"|"&amp;$C$2:$C$501&amp;"|"&amp;$R$2:$R$501=F42&amp;"|"&amp;B42&amp;"|"&amp;C42&amp;"|"&amp;R42))&gt;1,"Sì",""))</f>
        <v/>
      </c>
      <c r="R42" s="16" t="n"/>
      <c r="U42" s="12" t="n"/>
      <c r="V42" s="12" t="n"/>
      <c r="X42" s="17">
        <f>IF(B42="","",IF(U42&lt;&gt;"",U42,C42))</f>
        <v/>
      </c>
    </row>
    <row r="43">
      <c r="C43" s="12" t="n"/>
      <c r="J43" s="13" t="n"/>
      <c r="K43" s="13" t="n"/>
      <c r="L43" s="14">
        <f>IF(AND(J43="",K43=""),"",J43+K43)</f>
        <v/>
      </c>
      <c r="N43" s="12" t="n"/>
      <c r="Q43" s="15">
        <f>IF(B43="","",IF(SUMPRODUCT(--($F$2:$F$501&amp;"|"&amp;$B$2:$B$501&amp;"|"&amp;$C$2:$C$501&amp;"|"&amp;$R$2:$R$501=F43&amp;"|"&amp;B43&amp;"|"&amp;C43&amp;"|"&amp;R43))&gt;1,"Sì",""))</f>
        <v/>
      </c>
      <c r="R43" s="16" t="n"/>
      <c r="U43" s="12" t="n"/>
      <c r="V43" s="12" t="n"/>
      <c r="X43" s="17">
        <f>IF(B43="","",IF(U43&lt;&gt;"",U43,C43))</f>
        <v/>
      </c>
    </row>
    <row r="44">
      <c r="C44" s="12" t="n"/>
      <c r="J44" s="13" t="n"/>
      <c r="K44" s="13" t="n"/>
      <c r="L44" s="14">
        <f>IF(AND(J44="",K44=""),"",J44+K44)</f>
        <v/>
      </c>
      <c r="N44" s="12" t="n"/>
      <c r="Q44" s="15">
        <f>IF(B44="","",IF(SUMPRODUCT(--($F$2:$F$501&amp;"|"&amp;$B$2:$B$501&amp;"|"&amp;$C$2:$C$501&amp;"|"&amp;$R$2:$R$501=F44&amp;"|"&amp;B44&amp;"|"&amp;C44&amp;"|"&amp;R44))&gt;1,"Sì",""))</f>
        <v/>
      </c>
      <c r="R44" s="16" t="n"/>
      <c r="U44" s="12" t="n"/>
      <c r="V44" s="12" t="n"/>
      <c r="X44" s="17">
        <f>IF(B44="","",IF(U44&lt;&gt;"",U44,C44))</f>
        <v/>
      </c>
    </row>
    <row r="45">
      <c r="C45" s="12" t="n"/>
      <c r="J45" s="13" t="n"/>
      <c r="K45" s="13" t="n"/>
      <c r="L45" s="14">
        <f>IF(AND(J45="",K45=""),"",J45+K45)</f>
        <v/>
      </c>
      <c r="N45" s="12" t="n"/>
      <c r="Q45" s="15">
        <f>IF(B45="","",IF(SUMPRODUCT(--($F$2:$F$501&amp;"|"&amp;$B$2:$B$501&amp;"|"&amp;$C$2:$C$501&amp;"|"&amp;$R$2:$R$501=F45&amp;"|"&amp;B45&amp;"|"&amp;C45&amp;"|"&amp;R45))&gt;1,"Sì",""))</f>
        <v/>
      </c>
      <c r="R45" s="16" t="n"/>
      <c r="U45" s="12" t="n"/>
      <c r="V45" s="12" t="n"/>
      <c r="X45" s="17">
        <f>IF(B45="","",IF(U45&lt;&gt;"",U45,C45))</f>
        <v/>
      </c>
    </row>
    <row r="46">
      <c r="C46" s="12" t="n"/>
      <c r="J46" s="13" t="n"/>
      <c r="K46" s="13" t="n"/>
      <c r="L46" s="14">
        <f>IF(AND(J46="",K46=""),"",J46+K46)</f>
        <v/>
      </c>
      <c r="N46" s="12" t="n"/>
      <c r="Q46" s="15">
        <f>IF(B46="","",IF(SUMPRODUCT(--($F$2:$F$501&amp;"|"&amp;$B$2:$B$501&amp;"|"&amp;$C$2:$C$501&amp;"|"&amp;$R$2:$R$501=F46&amp;"|"&amp;B46&amp;"|"&amp;C46&amp;"|"&amp;R46))&gt;1,"Sì",""))</f>
        <v/>
      </c>
      <c r="R46" s="16" t="n"/>
      <c r="U46" s="12" t="n"/>
      <c r="V46" s="12" t="n"/>
      <c r="X46" s="17">
        <f>IF(B46="","",IF(U46&lt;&gt;"",U46,C46))</f>
        <v/>
      </c>
    </row>
    <row r="47">
      <c r="C47" s="12" t="n"/>
      <c r="J47" s="13" t="n"/>
      <c r="K47" s="13" t="n"/>
      <c r="L47" s="14">
        <f>IF(AND(J47="",K47=""),"",J47+K47)</f>
        <v/>
      </c>
      <c r="N47" s="12" t="n"/>
      <c r="Q47" s="15">
        <f>IF(B47="","",IF(SUMPRODUCT(--($F$2:$F$501&amp;"|"&amp;$B$2:$B$501&amp;"|"&amp;$C$2:$C$501&amp;"|"&amp;$R$2:$R$501=F47&amp;"|"&amp;B47&amp;"|"&amp;C47&amp;"|"&amp;R47))&gt;1,"Sì",""))</f>
        <v/>
      </c>
      <c r="R47" s="16" t="n"/>
      <c r="U47" s="12" t="n"/>
      <c r="V47" s="12" t="n"/>
      <c r="X47" s="17">
        <f>IF(B47="","",IF(U47&lt;&gt;"",U47,C47))</f>
        <v/>
      </c>
    </row>
    <row r="48">
      <c r="C48" s="12" t="n"/>
      <c r="J48" s="13" t="n"/>
      <c r="K48" s="13" t="n"/>
      <c r="L48" s="14">
        <f>IF(AND(J48="",K48=""),"",J48+K48)</f>
        <v/>
      </c>
      <c r="N48" s="12" t="n"/>
      <c r="Q48" s="15">
        <f>IF(B48="","",IF(SUMPRODUCT(--($F$2:$F$501&amp;"|"&amp;$B$2:$B$501&amp;"|"&amp;$C$2:$C$501&amp;"|"&amp;$R$2:$R$501=F48&amp;"|"&amp;B48&amp;"|"&amp;C48&amp;"|"&amp;R48))&gt;1,"Sì",""))</f>
        <v/>
      </c>
      <c r="R48" s="16" t="n"/>
      <c r="U48" s="12" t="n"/>
      <c r="V48" s="12" t="n"/>
      <c r="X48" s="17">
        <f>IF(B48="","",IF(U48&lt;&gt;"",U48,C48))</f>
        <v/>
      </c>
    </row>
    <row r="49">
      <c r="C49" s="12" t="n"/>
      <c r="J49" s="13" t="n"/>
      <c r="K49" s="13" t="n"/>
      <c r="L49" s="14">
        <f>IF(AND(J49="",K49=""),"",J49+K49)</f>
        <v/>
      </c>
      <c r="N49" s="12" t="n"/>
      <c r="Q49" s="15">
        <f>IF(B49="","",IF(SUMPRODUCT(--($F$2:$F$501&amp;"|"&amp;$B$2:$B$501&amp;"|"&amp;$C$2:$C$501&amp;"|"&amp;$R$2:$R$501=F49&amp;"|"&amp;B49&amp;"|"&amp;C49&amp;"|"&amp;R49))&gt;1,"Sì",""))</f>
        <v/>
      </c>
      <c r="R49" s="16" t="n"/>
      <c r="U49" s="12" t="n"/>
      <c r="V49" s="12" t="n"/>
      <c r="X49" s="17">
        <f>IF(B49="","",IF(U49&lt;&gt;"",U49,C49))</f>
        <v/>
      </c>
    </row>
    <row r="50">
      <c r="C50" s="12" t="n"/>
      <c r="J50" s="13" t="n"/>
      <c r="K50" s="13" t="n"/>
      <c r="L50" s="14">
        <f>IF(AND(J50="",K50=""),"",J50+K50)</f>
        <v/>
      </c>
      <c r="N50" s="12" t="n"/>
      <c r="Q50" s="15">
        <f>IF(B50="","",IF(SUMPRODUCT(--($F$2:$F$501&amp;"|"&amp;$B$2:$B$501&amp;"|"&amp;$C$2:$C$501&amp;"|"&amp;$R$2:$R$501=F50&amp;"|"&amp;B50&amp;"|"&amp;C50&amp;"|"&amp;R50))&gt;1,"Sì",""))</f>
        <v/>
      </c>
      <c r="R50" s="16" t="n"/>
      <c r="U50" s="12" t="n"/>
      <c r="V50" s="12" t="n"/>
      <c r="X50" s="17">
        <f>IF(B50="","",IF(U50&lt;&gt;"",U50,C50))</f>
        <v/>
      </c>
    </row>
    <row r="51">
      <c r="C51" s="12" t="n"/>
      <c r="J51" s="13" t="n"/>
      <c r="K51" s="13" t="n"/>
      <c r="L51" s="14">
        <f>IF(AND(J51="",K51=""),"",J51+K51)</f>
        <v/>
      </c>
      <c r="N51" s="12" t="n"/>
      <c r="Q51" s="15">
        <f>IF(B51="","",IF(SUMPRODUCT(--($F$2:$F$501&amp;"|"&amp;$B$2:$B$501&amp;"|"&amp;$C$2:$C$501&amp;"|"&amp;$R$2:$R$501=F51&amp;"|"&amp;B51&amp;"|"&amp;C51&amp;"|"&amp;R51))&gt;1,"Sì",""))</f>
        <v/>
      </c>
      <c r="R51" s="16" t="n"/>
      <c r="U51" s="12" t="n"/>
      <c r="V51" s="12" t="n"/>
      <c r="X51" s="17">
        <f>IF(B51="","",IF(U51&lt;&gt;"",U51,C51))</f>
        <v/>
      </c>
    </row>
    <row r="52">
      <c r="C52" s="12" t="n"/>
      <c r="J52" s="13" t="n"/>
      <c r="K52" s="13" t="n"/>
      <c r="L52" s="14">
        <f>IF(AND(J52="",K52=""),"",J52+K52)</f>
        <v/>
      </c>
      <c r="N52" s="12" t="n"/>
      <c r="Q52" s="15">
        <f>IF(B52="","",IF(SUMPRODUCT(--($F$2:$F$501&amp;"|"&amp;$B$2:$B$501&amp;"|"&amp;$C$2:$C$501&amp;"|"&amp;$R$2:$R$501=F52&amp;"|"&amp;B52&amp;"|"&amp;C52&amp;"|"&amp;R52))&gt;1,"Sì",""))</f>
        <v/>
      </c>
      <c r="R52" s="16" t="n"/>
      <c r="U52" s="12" t="n"/>
      <c r="V52" s="12" t="n"/>
      <c r="X52" s="17">
        <f>IF(B52="","",IF(U52&lt;&gt;"",U52,C52))</f>
        <v/>
      </c>
    </row>
    <row r="53">
      <c r="C53" s="12" t="n"/>
      <c r="J53" s="13" t="n"/>
      <c r="K53" s="13" t="n"/>
      <c r="L53" s="14">
        <f>IF(AND(J53="",K53=""),"",J53+K53)</f>
        <v/>
      </c>
      <c r="N53" s="12" t="n"/>
      <c r="Q53" s="15">
        <f>IF(B53="","",IF(SUMPRODUCT(--($F$2:$F$501&amp;"|"&amp;$B$2:$B$501&amp;"|"&amp;$C$2:$C$501&amp;"|"&amp;$R$2:$R$501=F53&amp;"|"&amp;B53&amp;"|"&amp;C53&amp;"|"&amp;R53))&gt;1,"Sì",""))</f>
        <v/>
      </c>
      <c r="R53" s="16" t="n"/>
      <c r="U53" s="12" t="n"/>
      <c r="V53" s="12" t="n"/>
      <c r="X53" s="17">
        <f>IF(B53="","",IF(U53&lt;&gt;"",U53,C53))</f>
        <v/>
      </c>
    </row>
    <row r="54">
      <c r="C54" s="12" t="n"/>
      <c r="J54" s="13" t="n"/>
      <c r="K54" s="13" t="n"/>
      <c r="L54" s="14">
        <f>IF(AND(J54="",K54=""),"",J54+K54)</f>
        <v/>
      </c>
      <c r="N54" s="12" t="n"/>
      <c r="Q54" s="15">
        <f>IF(B54="","",IF(SUMPRODUCT(--($F$2:$F$501&amp;"|"&amp;$B$2:$B$501&amp;"|"&amp;$C$2:$C$501&amp;"|"&amp;$R$2:$R$501=F54&amp;"|"&amp;B54&amp;"|"&amp;C54&amp;"|"&amp;R54))&gt;1,"Sì",""))</f>
        <v/>
      </c>
      <c r="R54" s="16" t="n"/>
      <c r="U54" s="12" t="n"/>
      <c r="V54" s="12" t="n"/>
      <c r="X54" s="17">
        <f>IF(B54="","",IF(U54&lt;&gt;"",U54,C54))</f>
        <v/>
      </c>
    </row>
    <row r="55">
      <c r="C55" s="12" t="n"/>
      <c r="J55" s="13" t="n"/>
      <c r="K55" s="13" t="n"/>
      <c r="L55" s="14">
        <f>IF(AND(J55="",K55=""),"",J55+K55)</f>
        <v/>
      </c>
      <c r="N55" s="12" t="n"/>
      <c r="Q55" s="15">
        <f>IF(B55="","",IF(SUMPRODUCT(--($F$2:$F$501&amp;"|"&amp;$B$2:$B$501&amp;"|"&amp;$C$2:$C$501&amp;"|"&amp;$R$2:$R$501=F55&amp;"|"&amp;B55&amp;"|"&amp;C55&amp;"|"&amp;R55))&gt;1,"Sì",""))</f>
        <v/>
      </c>
      <c r="R55" s="16" t="n"/>
      <c r="U55" s="12" t="n"/>
      <c r="V55" s="12" t="n"/>
      <c r="X55" s="17">
        <f>IF(B55="","",IF(U55&lt;&gt;"",U55,C55))</f>
        <v/>
      </c>
    </row>
    <row r="56">
      <c r="C56" s="12" t="n"/>
      <c r="J56" s="13" t="n"/>
      <c r="K56" s="13" t="n"/>
      <c r="L56" s="14">
        <f>IF(AND(J56="",K56=""),"",J56+K56)</f>
        <v/>
      </c>
      <c r="N56" s="12" t="n"/>
      <c r="Q56" s="15">
        <f>IF(B56="","",IF(SUMPRODUCT(--($F$2:$F$501&amp;"|"&amp;$B$2:$B$501&amp;"|"&amp;$C$2:$C$501&amp;"|"&amp;$R$2:$R$501=F56&amp;"|"&amp;B56&amp;"|"&amp;C56&amp;"|"&amp;R56))&gt;1,"Sì",""))</f>
        <v/>
      </c>
      <c r="R56" s="16" t="n"/>
      <c r="U56" s="12" t="n"/>
      <c r="V56" s="12" t="n"/>
      <c r="X56" s="17">
        <f>IF(B56="","",IF(U56&lt;&gt;"",U56,C56))</f>
        <v/>
      </c>
    </row>
    <row r="57">
      <c r="C57" s="12" t="n"/>
      <c r="J57" s="13" t="n"/>
      <c r="K57" s="13" t="n"/>
      <c r="L57" s="14">
        <f>IF(AND(J57="",K57=""),"",J57+K57)</f>
        <v/>
      </c>
      <c r="N57" s="12" t="n"/>
      <c r="Q57" s="15">
        <f>IF(B57="","",IF(SUMPRODUCT(--($F$2:$F$501&amp;"|"&amp;$B$2:$B$501&amp;"|"&amp;$C$2:$C$501&amp;"|"&amp;$R$2:$R$501=F57&amp;"|"&amp;B57&amp;"|"&amp;C57&amp;"|"&amp;R57))&gt;1,"Sì",""))</f>
        <v/>
      </c>
      <c r="R57" s="16" t="n"/>
      <c r="U57" s="12" t="n"/>
      <c r="V57" s="12" t="n"/>
      <c r="X57" s="17">
        <f>IF(B57="","",IF(U57&lt;&gt;"",U57,C57))</f>
        <v/>
      </c>
    </row>
    <row r="58">
      <c r="C58" s="12" t="n"/>
      <c r="J58" s="13" t="n"/>
      <c r="K58" s="13" t="n"/>
      <c r="L58" s="14">
        <f>IF(AND(J58="",K58=""),"",J58+K58)</f>
        <v/>
      </c>
      <c r="N58" s="12" t="n"/>
      <c r="Q58" s="15">
        <f>IF(B58="","",IF(SUMPRODUCT(--($F$2:$F$501&amp;"|"&amp;$B$2:$B$501&amp;"|"&amp;$C$2:$C$501&amp;"|"&amp;$R$2:$R$501=F58&amp;"|"&amp;B58&amp;"|"&amp;C58&amp;"|"&amp;R58))&gt;1,"Sì",""))</f>
        <v/>
      </c>
      <c r="R58" s="16" t="n"/>
      <c r="U58" s="12" t="n"/>
      <c r="V58" s="12" t="n"/>
      <c r="X58" s="17">
        <f>IF(B58="","",IF(U58&lt;&gt;"",U58,C58))</f>
        <v/>
      </c>
    </row>
    <row r="59">
      <c r="C59" s="12" t="n"/>
      <c r="J59" s="13" t="n"/>
      <c r="K59" s="13" t="n"/>
      <c r="L59" s="14">
        <f>IF(AND(J59="",K59=""),"",J59+K59)</f>
        <v/>
      </c>
      <c r="N59" s="12" t="n"/>
      <c r="Q59" s="15">
        <f>IF(B59="","",IF(SUMPRODUCT(--($F$2:$F$501&amp;"|"&amp;$B$2:$B$501&amp;"|"&amp;$C$2:$C$501&amp;"|"&amp;$R$2:$R$501=F59&amp;"|"&amp;B59&amp;"|"&amp;C59&amp;"|"&amp;R59))&gt;1,"Sì",""))</f>
        <v/>
      </c>
      <c r="R59" s="16" t="n"/>
      <c r="U59" s="12" t="n"/>
      <c r="V59" s="12" t="n"/>
      <c r="X59" s="17">
        <f>IF(B59="","",IF(U59&lt;&gt;"",U59,C59))</f>
        <v/>
      </c>
    </row>
    <row r="60">
      <c r="C60" s="12" t="n"/>
      <c r="J60" s="13" t="n"/>
      <c r="K60" s="13" t="n"/>
      <c r="L60" s="14">
        <f>IF(AND(J60="",K60=""),"",J60+K60)</f>
        <v/>
      </c>
      <c r="N60" s="12" t="n"/>
      <c r="Q60" s="15">
        <f>IF(B60="","",IF(SUMPRODUCT(--($F$2:$F$501&amp;"|"&amp;$B$2:$B$501&amp;"|"&amp;$C$2:$C$501&amp;"|"&amp;$R$2:$R$501=F60&amp;"|"&amp;B60&amp;"|"&amp;C60&amp;"|"&amp;R60))&gt;1,"Sì",""))</f>
        <v/>
      </c>
      <c r="R60" s="16" t="n"/>
      <c r="U60" s="12" t="n"/>
      <c r="V60" s="12" t="n"/>
      <c r="X60" s="17">
        <f>IF(B60="","",IF(U60&lt;&gt;"",U60,C60))</f>
        <v/>
      </c>
    </row>
    <row r="61">
      <c r="C61" s="12" t="n"/>
      <c r="J61" s="13" t="n"/>
      <c r="K61" s="13" t="n"/>
      <c r="L61" s="14">
        <f>IF(AND(J61="",K61=""),"",J61+K61)</f>
        <v/>
      </c>
      <c r="N61" s="12" t="n"/>
      <c r="Q61" s="15">
        <f>IF(B61="","",IF(SUMPRODUCT(--($F$2:$F$501&amp;"|"&amp;$B$2:$B$501&amp;"|"&amp;$C$2:$C$501&amp;"|"&amp;$R$2:$R$501=F61&amp;"|"&amp;B61&amp;"|"&amp;C61&amp;"|"&amp;R61))&gt;1,"Sì",""))</f>
        <v/>
      </c>
      <c r="R61" s="16" t="n"/>
      <c r="U61" s="12" t="n"/>
      <c r="V61" s="12" t="n"/>
      <c r="X61" s="17">
        <f>IF(B61="","",IF(U61&lt;&gt;"",U61,C61))</f>
        <v/>
      </c>
    </row>
    <row r="62">
      <c r="C62" s="12" t="n"/>
      <c r="J62" s="13" t="n"/>
      <c r="K62" s="13" t="n"/>
      <c r="L62" s="14">
        <f>IF(AND(J62="",K62=""),"",J62+K62)</f>
        <v/>
      </c>
      <c r="N62" s="12" t="n"/>
      <c r="Q62" s="15">
        <f>IF(B62="","",IF(SUMPRODUCT(--($F$2:$F$501&amp;"|"&amp;$B$2:$B$501&amp;"|"&amp;$C$2:$C$501&amp;"|"&amp;$R$2:$R$501=F62&amp;"|"&amp;B62&amp;"|"&amp;C62&amp;"|"&amp;R62))&gt;1,"Sì",""))</f>
        <v/>
      </c>
      <c r="R62" s="16" t="n"/>
      <c r="U62" s="12" t="n"/>
      <c r="V62" s="12" t="n"/>
      <c r="X62" s="17">
        <f>IF(B62="","",IF(U62&lt;&gt;"",U62,C62))</f>
        <v/>
      </c>
    </row>
    <row r="63">
      <c r="C63" s="12" t="n"/>
      <c r="J63" s="13" t="n"/>
      <c r="K63" s="13" t="n"/>
      <c r="L63" s="14">
        <f>IF(AND(J63="",K63=""),"",J63+K63)</f>
        <v/>
      </c>
      <c r="N63" s="12" t="n"/>
      <c r="Q63" s="15">
        <f>IF(B63="","",IF(SUMPRODUCT(--($F$2:$F$501&amp;"|"&amp;$B$2:$B$501&amp;"|"&amp;$C$2:$C$501&amp;"|"&amp;$R$2:$R$501=F63&amp;"|"&amp;B63&amp;"|"&amp;C63&amp;"|"&amp;R63))&gt;1,"Sì",""))</f>
        <v/>
      </c>
      <c r="R63" s="16" t="n"/>
      <c r="U63" s="12" t="n"/>
      <c r="V63" s="12" t="n"/>
      <c r="X63" s="17">
        <f>IF(B63="","",IF(U63&lt;&gt;"",U63,C63))</f>
        <v/>
      </c>
    </row>
    <row r="64">
      <c r="C64" s="12" t="n"/>
      <c r="J64" s="13" t="n"/>
      <c r="K64" s="13" t="n"/>
      <c r="L64" s="14">
        <f>IF(AND(J64="",K64=""),"",J64+K64)</f>
        <v/>
      </c>
      <c r="N64" s="12" t="n"/>
      <c r="Q64" s="15">
        <f>IF(B64="","",IF(SUMPRODUCT(--($F$2:$F$501&amp;"|"&amp;$B$2:$B$501&amp;"|"&amp;$C$2:$C$501&amp;"|"&amp;$R$2:$R$501=F64&amp;"|"&amp;B64&amp;"|"&amp;C64&amp;"|"&amp;R64))&gt;1,"Sì",""))</f>
        <v/>
      </c>
      <c r="R64" s="16" t="n"/>
      <c r="U64" s="12" t="n"/>
      <c r="V64" s="12" t="n"/>
      <c r="X64" s="17">
        <f>IF(B64="","",IF(U64&lt;&gt;"",U64,C64))</f>
        <v/>
      </c>
    </row>
    <row r="65">
      <c r="C65" s="12" t="n"/>
      <c r="J65" s="13" t="n"/>
      <c r="K65" s="13" t="n"/>
      <c r="L65" s="14">
        <f>IF(AND(J65="",K65=""),"",J65+K65)</f>
        <v/>
      </c>
      <c r="N65" s="12" t="n"/>
      <c r="Q65" s="15">
        <f>IF(B65="","",IF(SUMPRODUCT(--($F$2:$F$501&amp;"|"&amp;$B$2:$B$501&amp;"|"&amp;$C$2:$C$501&amp;"|"&amp;$R$2:$R$501=F65&amp;"|"&amp;B65&amp;"|"&amp;C65&amp;"|"&amp;R65))&gt;1,"Sì",""))</f>
        <v/>
      </c>
      <c r="R65" s="16" t="n"/>
      <c r="U65" s="12" t="n"/>
      <c r="V65" s="12" t="n"/>
      <c r="X65" s="17">
        <f>IF(B65="","",IF(U65&lt;&gt;"",U65,C65))</f>
        <v/>
      </c>
    </row>
    <row r="66">
      <c r="C66" s="12" t="n"/>
      <c r="J66" s="13" t="n"/>
      <c r="K66" s="13" t="n"/>
      <c r="L66" s="14">
        <f>IF(AND(J66="",K66=""),"",J66+K66)</f>
        <v/>
      </c>
      <c r="N66" s="12" t="n"/>
      <c r="Q66" s="15">
        <f>IF(B66="","",IF(SUMPRODUCT(--($F$2:$F$501&amp;"|"&amp;$B$2:$B$501&amp;"|"&amp;$C$2:$C$501&amp;"|"&amp;$R$2:$R$501=F66&amp;"|"&amp;B66&amp;"|"&amp;C66&amp;"|"&amp;R66))&gt;1,"Sì",""))</f>
        <v/>
      </c>
      <c r="R66" s="16" t="n"/>
      <c r="U66" s="12" t="n"/>
      <c r="V66" s="12" t="n"/>
      <c r="X66" s="17">
        <f>IF(B66="","",IF(U66&lt;&gt;"",U66,C66))</f>
        <v/>
      </c>
    </row>
    <row r="67">
      <c r="C67" s="12" t="n"/>
      <c r="J67" s="13" t="n"/>
      <c r="K67" s="13" t="n"/>
      <c r="L67" s="14">
        <f>IF(AND(J67="",K67=""),"",J67+K67)</f>
        <v/>
      </c>
      <c r="N67" s="12" t="n"/>
      <c r="Q67" s="15">
        <f>IF(B67="","",IF(SUMPRODUCT(--($F$2:$F$501&amp;"|"&amp;$B$2:$B$501&amp;"|"&amp;$C$2:$C$501&amp;"|"&amp;$R$2:$R$501=F67&amp;"|"&amp;B67&amp;"|"&amp;C67&amp;"|"&amp;R67))&gt;1,"Sì",""))</f>
        <v/>
      </c>
      <c r="R67" s="16" t="n"/>
      <c r="U67" s="12" t="n"/>
      <c r="V67" s="12" t="n"/>
      <c r="X67" s="17">
        <f>IF(B67="","",IF(U67&lt;&gt;"",U67,C67))</f>
        <v/>
      </c>
    </row>
    <row r="68">
      <c r="C68" s="12" t="n"/>
      <c r="J68" s="13" t="n"/>
      <c r="K68" s="13" t="n"/>
      <c r="L68" s="14">
        <f>IF(AND(J68="",K68=""),"",J68+K68)</f>
        <v/>
      </c>
      <c r="N68" s="12" t="n"/>
      <c r="Q68" s="15">
        <f>IF(B68="","",IF(SUMPRODUCT(--($F$2:$F$501&amp;"|"&amp;$B$2:$B$501&amp;"|"&amp;$C$2:$C$501&amp;"|"&amp;$R$2:$R$501=F68&amp;"|"&amp;B68&amp;"|"&amp;C68&amp;"|"&amp;R68))&gt;1,"Sì",""))</f>
        <v/>
      </c>
      <c r="R68" s="16" t="n"/>
      <c r="U68" s="12" t="n"/>
      <c r="V68" s="12" t="n"/>
      <c r="X68" s="17">
        <f>IF(B68="","",IF(U68&lt;&gt;"",U68,C68))</f>
        <v/>
      </c>
    </row>
    <row r="69">
      <c r="C69" s="12" t="n"/>
      <c r="J69" s="13" t="n"/>
      <c r="K69" s="13" t="n"/>
      <c r="L69" s="14">
        <f>IF(AND(J69="",K69=""),"",J69+K69)</f>
        <v/>
      </c>
      <c r="N69" s="12" t="n"/>
      <c r="Q69" s="15">
        <f>IF(B69="","",IF(SUMPRODUCT(--($F$2:$F$501&amp;"|"&amp;$B$2:$B$501&amp;"|"&amp;$C$2:$C$501&amp;"|"&amp;$R$2:$R$501=F69&amp;"|"&amp;B69&amp;"|"&amp;C69&amp;"|"&amp;R69))&gt;1,"Sì",""))</f>
        <v/>
      </c>
      <c r="R69" s="16" t="n"/>
      <c r="U69" s="12" t="n"/>
      <c r="V69" s="12" t="n"/>
      <c r="X69" s="17">
        <f>IF(B69="","",IF(U69&lt;&gt;"",U69,C69))</f>
        <v/>
      </c>
    </row>
    <row r="70">
      <c r="C70" s="12" t="n"/>
      <c r="J70" s="13" t="n"/>
      <c r="K70" s="13" t="n"/>
      <c r="L70" s="14">
        <f>IF(AND(J70="",K70=""),"",J70+K70)</f>
        <v/>
      </c>
      <c r="N70" s="12" t="n"/>
      <c r="Q70" s="15">
        <f>IF(B70="","",IF(SUMPRODUCT(--($F$2:$F$501&amp;"|"&amp;$B$2:$B$501&amp;"|"&amp;$C$2:$C$501&amp;"|"&amp;$R$2:$R$501=F70&amp;"|"&amp;B70&amp;"|"&amp;C70&amp;"|"&amp;R70))&gt;1,"Sì",""))</f>
        <v/>
      </c>
      <c r="R70" s="16" t="n"/>
      <c r="U70" s="12" t="n"/>
      <c r="V70" s="12" t="n"/>
      <c r="X70" s="17">
        <f>IF(B70="","",IF(U70&lt;&gt;"",U70,C70))</f>
        <v/>
      </c>
    </row>
    <row r="71">
      <c r="C71" s="12" t="n"/>
      <c r="J71" s="13" t="n"/>
      <c r="K71" s="13" t="n"/>
      <c r="L71" s="14">
        <f>IF(AND(J71="",K71=""),"",J71+K71)</f>
        <v/>
      </c>
      <c r="N71" s="12" t="n"/>
      <c r="Q71" s="15">
        <f>IF(B71="","",IF(SUMPRODUCT(--($F$2:$F$501&amp;"|"&amp;$B$2:$B$501&amp;"|"&amp;$C$2:$C$501&amp;"|"&amp;$R$2:$R$501=F71&amp;"|"&amp;B71&amp;"|"&amp;C71&amp;"|"&amp;R71))&gt;1,"Sì",""))</f>
        <v/>
      </c>
      <c r="R71" s="16" t="n"/>
      <c r="U71" s="12" t="n"/>
      <c r="V71" s="12" t="n"/>
      <c r="X71" s="17">
        <f>IF(B71="","",IF(U71&lt;&gt;"",U71,C71))</f>
        <v/>
      </c>
    </row>
    <row r="72">
      <c r="C72" s="12" t="n"/>
      <c r="J72" s="13" t="n"/>
      <c r="K72" s="13" t="n"/>
      <c r="L72" s="14">
        <f>IF(AND(J72="",K72=""),"",J72+K72)</f>
        <v/>
      </c>
      <c r="N72" s="12" t="n"/>
      <c r="Q72" s="15">
        <f>IF(B72="","",IF(SUMPRODUCT(--($F$2:$F$501&amp;"|"&amp;$B$2:$B$501&amp;"|"&amp;$C$2:$C$501&amp;"|"&amp;$R$2:$R$501=F72&amp;"|"&amp;B72&amp;"|"&amp;C72&amp;"|"&amp;R72))&gt;1,"Sì",""))</f>
        <v/>
      </c>
      <c r="R72" s="16" t="n"/>
      <c r="U72" s="12" t="n"/>
      <c r="V72" s="12" t="n"/>
      <c r="X72" s="17">
        <f>IF(B72="","",IF(U72&lt;&gt;"",U72,C72))</f>
        <v/>
      </c>
    </row>
    <row r="73">
      <c r="C73" s="12" t="n"/>
      <c r="J73" s="13" t="n"/>
      <c r="K73" s="13" t="n"/>
      <c r="L73" s="14">
        <f>IF(AND(J73="",K73=""),"",J73+K73)</f>
        <v/>
      </c>
      <c r="N73" s="12" t="n"/>
      <c r="Q73" s="15">
        <f>IF(B73="","",IF(SUMPRODUCT(--($F$2:$F$501&amp;"|"&amp;$B$2:$B$501&amp;"|"&amp;$C$2:$C$501&amp;"|"&amp;$R$2:$R$501=F73&amp;"|"&amp;B73&amp;"|"&amp;C73&amp;"|"&amp;R73))&gt;1,"Sì",""))</f>
        <v/>
      </c>
      <c r="R73" s="16" t="n"/>
      <c r="U73" s="12" t="n"/>
      <c r="V73" s="12" t="n"/>
      <c r="X73" s="17">
        <f>IF(B73="","",IF(U73&lt;&gt;"",U73,C73))</f>
        <v/>
      </c>
    </row>
    <row r="74">
      <c r="C74" s="12" t="n"/>
      <c r="J74" s="13" t="n"/>
      <c r="K74" s="13" t="n"/>
      <c r="L74" s="14">
        <f>IF(AND(J74="",K74=""),"",J74+K74)</f>
        <v/>
      </c>
      <c r="N74" s="12" t="n"/>
      <c r="Q74" s="15">
        <f>IF(B74="","",IF(SUMPRODUCT(--($F$2:$F$501&amp;"|"&amp;$B$2:$B$501&amp;"|"&amp;$C$2:$C$501&amp;"|"&amp;$R$2:$R$501=F74&amp;"|"&amp;B74&amp;"|"&amp;C74&amp;"|"&amp;R74))&gt;1,"Sì",""))</f>
        <v/>
      </c>
      <c r="R74" s="16" t="n"/>
      <c r="U74" s="12" t="n"/>
      <c r="V74" s="12" t="n"/>
      <c r="X74" s="17">
        <f>IF(B74="","",IF(U74&lt;&gt;"",U74,C74))</f>
        <v/>
      </c>
    </row>
    <row r="75">
      <c r="C75" s="12" t="n"/>
      <c r="J75" s="13" t="n"/>
      <c r="K75" s="13" t="n"/>
      <c r="L75" s="14">
        <f>IF(AND(J75="",K75=""),"",J75+K75)</f>
        <v/>
      </c>
      <c r="N75" s="12" t="n"/>
      <c r="Q75" s="15">
        <f>IF(B75="","",IF(SUMPRODUCT(--($F$2:$F$501&amp;"|"&amp;$B$2:$B$501&amp;"|"&amp;$C$2:$C$501&amp;"|"&amp;$R$2:$R$501=F75&amp;"|"&amp;B75&amp;"|"&amp;C75&amp;"|"&amp;R75))&gt;1,"Sì",""))</f>
        <v/>
      </c>
      <c r="R75" s="16" t="n"/>
      <c r="U75" s="12" t="n"/>
      <c r="V75" s="12" t="n"/>
      <c r="X75" s="17">
        <f>IF(B75="","",IF(U75&lt;&gt;"",U75,C75))</f>
        <v/>
      </c>
    </row>
    <row r="76">
      <c r="C76" s="12" t="n"/>
      <c r="J76" s="13" t="n"/>
      <c r="K76" s="13" t="n"/>
      <c r="L76" s="14">
        <f>IF(AND(J76="",K76=""),"",J76+K76)</f>
        <v/>
      </c>
      <c r="N76" s="12" t="n"/>
      <c r="Q76" s="15">
        <f>IF(B76="","",IF(SUMPRODUCT(--($F$2:$F$501&amp;"|"&amp;$B$2:$B$501&amp;"|"&amp;$C$2:$C$501&amp;"|"&amp;$R$2:$R$501=F76&amp;"|"&amp;B76&amp;"|"&amp;C76&amp;"|"&amp;R76))&gt;1,"Sì",""))</f>
        <v/>
      </c>
      <c r="R76" s="16" t="n"/>
      <c r="U76" s="12" t="n"/>
      <c r="V76" s="12" t="n"/>
      <c r="X76" s="17">
        <f>IF(B76="","",IF(U76&lt;&gt;"",U76,C76))</f>
        <v/>
      </c>
    </row>
    <row r="77">
      <c r="C77" s="12" t="n"/>
      <c r="J77" s="13" t="n"/>
      <c r="K77" s="13" t="n"/>
      <c r="L77" s="14">
        <f>IF(AND(J77="",K77=""),"",J77+K77)</f>
        <v/>
      </c>
      <c r="N77" s="12" t="n"/>
      <c r="Q77" s="15">
        <f>IF(B77="","",IF(SUMPRODUCT(--($F$2:$F$501&amp;"|"&amp;$B$2:$B$501&amp;"|"&amp;$C$2:$C$501&amp;"|"&amp;$R$2:$R$501=F77&amp;"|"&amp;B77&amp;"|"&amp;C77&amp;"|"&amp;R77))&gt;1,"Sì",""))</f>
        <v/>
      </c>
      <c r="R77" s="16" t="n"/>
      <c r="U77" s="12" t="n"/>
      <c r="V77" s="12" t="n"/>
      <c r="X77" s="17">
        <f>IF(B77="","",IF(U77&lt;&gt;"",U77,C77))</f>
        <v/>
      </c>
    </row>
    <row r="78">
      <c r="C78" s="12" t="n"/>
      <c r="J78" s="13" t="n"/>
      <c r="K78" s="13" t="n"/>
      <c r="L78" s="14">
        <f>IF(AND(J78="",K78=""),"",J78+K78)</f>
        <v/>
      </c>
      <c r="N78" s="12" t="n"/>
      <c r="Q78" s="15">
        <f>IF(B78="","",IF(SUMPRODUCT(--($F$2:$F$501&amp;"|"&amp;$B$2:$B$501&amp;"|"&amp;$C$2:$C$501&amp;"|"&amp;$R$2:$R$501=F78&amp;"|"&amp;B78&amp;"|"&amp;C78&amp;"|"&amp;R78))&gt;1,"Sì",""))</f>
        <v/>
      </c>
      <c r="R78" s="16" t="n"/>
      <c r="U78" s="12" t="n"/>
      <c r="V78" s="12" t="n"/>
      <c r="X78" s="17">
        <f>IF(B78="","",IF(U78&lt;&gt;"",U78,C78))</f>
        <v/>
      </c>
    </row>
    <row r="79">
      <c r="C79" s="12" t="n"/>
      <c r="J79" s="13" t="n"/>
      <c r="K79" s="13" t="n"/>
      <c r="L79" s="14">
        <f>IF(AND(J79="",K79=""),"",J79+K79)</f>
        <v/>
      </c>
      <c r="N79" s="12" t="n"/>
      <c r="Q79" s="15">
        <f>IF(B79="","",IF(SUMPRODUCT(--($F$2:$F$501&amp;"|"&amp;$B$2:$B$501&amp;"|"&amp;$C$2:$C$501&amp;"|"&amp;$R$2:$R$501=F79&amp;"|"&amp;B79&amp;"|"&amp;C79&amp;"|"&amp;R79))&gt;1,"Sì",""))</f>
        <v/>
      </c>
      <c r="R79" s="16" t="n"/>
      <c r="U79" s="12" t="n"/>
      <c r="V79" s="12" t="n"/>
      <c r="X79" s="17">
        <f>IF(B79="","",IF(U79&lt;&gt;"",U79,C79))</f>
        <v/>
      </c>
    </row>
    <row r="80">
      <c r="C80" s="12" t="n"/>
      <c r="J80" s="13" t="n"/>
      <c r="K80" s="13" t="n"/>
      <c r="L80" s="14">
        <f>IF(AND(J80="",K80=""),"",J80+K80)</f>
        <v/>
      </c>
      <c r="N80" s="12" t="n"/>
      <c r="Q80" s="15">
        <f>IF(B80="","",IF(SUMPRODUCT(--($F$2:$F$501&amp;"|"&amp;$B$2:$B$501&amp;"|"&amp;$C$2:$C$501&amp;"|"&amp;$R$2:$R$501=F80&amp;"|"&amp;B80&amp;"|"&amp;C80&amp;"|"&amp;R80))&gt;1,"Sì",""))</f>
        <v/>
      </c>
      <c r="R80" s="16" t="n"/>
      <c r="U80" s="12" t="n"/>
      <c r="V80" s="12" t="n"/>
      <c r="X80" s="17">
        <f>IF(B80="","",IF(U80&lt;&gt;"",U80,C80))</f>
        <v/>
      </c>
    </row>
    <row r="81">
      <c r="C81" s="12" t="n"/>
      <c r="J81" s="13" t="n"/>
      <c r="K81" s="13" t="n"/>
      <c r="L81" s="14">
        <f>IF(AND(J81="",K81=""),"",J81+K81)</f>
        <v/>
      </c>
      <c r="N81" s="12" t="n"/>
      <c r="Q81" s="15">
        <f>IF(B81="","",IF(SUMPRODUCT(--($F$2:$F$501&amp;"|"&amp;$B$2:$B$501&amp;"|"&amp;$C$2:$C$501&amp;"|"&amp;$R$2:$R$501=F81&amp;"|"&amp;B81&amp;"|"&amp;C81&amp;"|"&amp;R81))&gt;1,"Sì",""))</f>
        <v/>
      </c>
      <c r="R81" s="16" t="n"/>
      <c r="U81" s="12" t="n"/>
      <c r="V81" s="12" t="n"/>
      <c r="X81" s="17">
        <f>IF(B81="","",IF(U81&lt;&gt;"",U81,C81))</f>
        <v/>
      </c>
    </row>
    <row r="82">
      <c r="C82" s="12" t="n"/>
      <c r="J82" s="13" t="n"/>
      <c r="K82" s="13" t="n"/>
      <c r="L82" s="14">
        <f>IF(AND(J82="",K82=""),"",J82+K82)</f>
        <v/>
      </c>
      <c r="N82" s="12" t="n"/>
      <c r="Q82" s="15">
        <f>IF(B82="","",IF(SUMPRODUCT(--($F$2:$F$501&amp;"|"&amp;$B$2:$B$501&amp;"|"&amp;$C$2:$C$501&amp;"|"&amp;$R$2:$R$501=F82&amp;"|"&amp;B82&amp;"|"&amp;C82&amp;"|"&amp;R82))&gt;1,"Sì",""))</f>
        <v/>
      </c>
      <c r="R82" s="16" t="n"/>
      <c r="U82" s="12" t="n"/>
      <c r="V82" s="12" t="n"/>
      <c r="X82" s="17">
        <f>IF(B82="","",IF(U82&lt;&gt;"",U82,C82))</f>
        <v/>
      </c>
    </row>
    <row r="83">
      <c r="C83" s="12" t="n"/>
      <c r="J83" s="13" t="n"/>
      <c r="K83" s="13" t="n"/>
      <c r="L83" s="14">
        <f>IF(AND(J83="",K83=""),"",J83+K83)</f>
        <v/>
      </c>
      <c r="N83" s="12" t="n"/>
      <c r="Q83" s="15">
        <f>IF(B83="","",IF(SUMPRODUCT(--($F$2:$F$501&amp;"|"&amp;$B$2:$B$501&amp;"|"&amp;$C$2:$C$501&amp;"|"&amp;$R$2:$R$501=F83&amp;"|"&amp;B83&amp;"|"&amp;C83&amp;"|"&amp;R83))&gt;1,"Sì",""))</f>
        <v/>
      </c>
      <c r="R83" s="16" t="n"/>
      <c r="U83" s="12" t="n"/>
      <c r="V83" s="12" t="n"/>
      <c r="X83" s="17">
        <f>IF(B83="","",IF(U83&lt;&gt;"",U83,C83))</f>
        <v/>
      </c>
    </row>
    <row r="84">
      <c r="C84" s="12" t="n"/>
      <c r="J84" s="13" t="n"/>
      <c r="K84" s="13" t="n"/>
      <c r="L84" s="14">
        <f>IF(AND(J84="",K84=""),"",J84+K84)</f>
        <v/>
      </c>
      <c r="N84" s="12" t="n"/>
      <c r="Q84" s="15">
        <f>IF(B84="","",IF(SUMPRODUCT(--($F$2:$F$501&amp;"|"&amp;$B$2:$B$501&amp;"|"&amp;$C$2:$C$501&amp;"|"&amp;$R$2:$R$501=F84&amp;"|"&amp;B84&amp;"|"&amp;C84&amp;"|"&amp;R84))&gt;1,"Sì",""))</f>
        <v/>
      </c>
      <c r="R84" s="16" t="n"/>
      <c r="U84" s="12" t="n"/>
      <c r="V84" s="12" t="n"/>
      <c r="X84" s="17">
        <f>IF(B84="","",IF(U84&lt;&gt;"",U84,C84))</f>
        <v/>
      </c>
    </row>
    <row r="85">
      <c r="C85" s="12" t="n"/>
      <c r="J85" s="13" t="n"/>
      <c r="K85" s="13" t="n"/>
      <c r="L85" s="14">
        <f>IF(AND(J85="",K85=""),"",J85+K85)</f>
        <v/>
      </c>
      <c r="N85" s="12" t="n"/>
      <c r="Q85" s="15">
        <f>IF(B85="","",IF(SUMPRODUCT(--($F$2:$F$501&amp;"|"&amp;$B$2:$B$501&amp;"|"&amp;$C$2:$C$501&amp;"|"&amp;$R$2:$R$501=F85&amp;"|"&amp;B85&amp;"|"&amp;C85&amp;"|"&amp;R85))&gt;1,"Sì",""))</f>
        <v/>
      </c>
      <c r="R85" s="16" t="n"/>
      <c r="U85" s="12" t="n"/>
      <c r="V85" s="12" t="n"/>
      <c r="X85" s="17">
        <f>IF(B85="","",IF(U85&lt;&gt;"",U85,C85))</f>
        <v/>
      </c>
    </row>
    <row r="86">
      <c r="C86" s="12" t="n"/>
      <c r="J86" s="13" t="n"/>
      <c r="K86" s="13" t="n"/>
      <c r="L86" s="14">
        <f>IF(AND(J86="",K86=""),"",J86+K86)</f>
        <v/>
      </c>
      <c r="N86" s="12" t="n"/>
      <c r="Q86" s="15">
        <f>IF(B86="","",IF(SUMPRODUCT(--($F$2:$F$501&amp;"|"&amp;$B$2:$B$501&amp;"|"&amp;$C$2:$C$501&amp;"|"&amp;$R$2:$R$501=F86&amp;"|"&amp;B86&amp;"|"&amp;C86&amp;"|"&amp;R86))&gt;1,"Sì",""))</f>
        <v/>
      </c>
      <c r="R86" s="16" t="n"/>
      <c r="U86" s="12" t="n"/>
      <c r="V86" s="12" t="n"/>
      <c r="X86" s="17">
        <f>IF(B86="","",IF(U86&lt;&gt;"",U86,C86))</f>
        <v/>
      </c>
    </row>
    <row r="87">
      <c r="C87" s="12" t="n"/>
      <c r="J87" s="13" t="n"/>
      <c r="K87" s="13" t="n"/>
      <c r="L87" s="14">
        <f>IF(AND(J87="",K87=""),"",J87+K87)</f>
        <v/>
      </c>
      <c r="N87" s="12" t="n"/>
      <c r="Q87" s="15">
        <f>IF(B87="","",IF(SUMPRODUCT(--($F$2:$F$501&amp;"|"&amp;$B$2:$B$501&amp;"|"&amp;$C$2:$C$501&amp;"|"&amp;$R$2:$R$501=F87&amp;"|"&amp;B87&amp;"|"&amp;C87&amp;"|"&amp;R87))&gt;1,"Sì",""))</f>
        <v/>
      </c>
      <c r="R87" s="16" t="n"/>
      <c r="U87" s="12" t="n"/>
      <c r="V87" s="12" t="n"/>
      <c r="X87" s="17">
        <f>IF(B87="","",IF(U87&lt;&gt;"",U87,C87))</f>
        <v/>
      </c>
    </row>
    <row r="88">
      <c r="C88" s="12" t="n"/>
      <c r="J88" s="13" t="n"/>
      <c r="K88" s="13" t="n"/>
      <c r="L88" s="14">
        <f>IF(AND(J88="",K88=""),"",J88+K88)</f>
        <v/>
      </c>
      <c r="N88" s="12" t="n"/>
      <c r="Q88" s="15">
        <f>IF(B88="","",IF(SUMPRODUCT(--($F$2:$F$501&amp;"|"&amp;$B$2:$B$501&amp;"|"&amp;$C$2:$C$501&amp;"|"&amp;$R$2:$R$501=F88&amp;"|"&amp;B88&amp;"|"&amp;C88&amp;"|"&amp;R88))&gt;1,"Sì",""))</f>
        <v/>
      </c>
      <c r="R88" s="16" t="n"/>
      <c r="U88" s="12" t="n"/>
      <c r="V88" s="12" t="n"/>
      <c r="X88" s="17">
        <f>IF(B88="","",IF(U88&lt;&gt;"",U88,C88))</f>
        <v/>
      </c>
    </row>
    <row r="89">
      <c r="C89" s="12" t="n"/>
      <c r="J89" s="13" t="n"/>
      <c r="K89" s="13" t="n"/>
      <c r="L89" s="14">
        <f>IF(AND(J89="",K89=""),"",J89+K89)</f>
        <v/>
      </c>
      <c r="N89" s="12" t="n"/>
      <c r="Q89" s="15">
        <f>IF(B89="","",IF(SUMPRODUCT(--($F$2:$F$501&amp;"|"&amp;$B$2:$B$501&amp;"|"&amp;$C$2:$C$501&amp;"|"&amp;$R$2:$R$501=F89&amp;"|"&amp;B89&amp;"|"&amp;C89&amp;"|"&amp;R89))&gt;1,"Sì",""))</f>
        <v/>
      </c>
      <c r="R89" s="16" t="n"/>
      <c r="U89" s="12" t="n"/>
      <c r="V89" s="12" t="n"/>
      <c r="X89" s="17">
        <f>IF(B89="","",IF(U89&lt;&gt;"",U89,C89))</f>
        <v/>
      </c>
    </row>
    <row r="90">
      <c r="C90" s="12" t="n"/>
      <c r="J90" s="13" t="n"/>
      <c r="K90" s="13" t="n"/>
      <c r="L90" s="14">
        <f>IF(AND(J90="",K90=""),"",J90+K90)</f>
        <v/>
      </c>
      <c r="N90" s="12" t="n"/>
      <c r="Q90" s="15">
        <f>IF(B90="","",IF(SUMPRODUCT(--($F$2:$F$501&amp;"|"&amp;$B$2:$B$501&amp;"|"&amp;$C$2:$C$501&amp;"|"&amp;$R$2:$R$501=F90&amp;"|"&amp;B90&amp;"|"&amp;C90&amp;"|"&amp;R90))&gt;1,"Sì",""))</f>
        <v/>
      </c>
      <c r="R90" s="16" t="n"/>
      <c r="U90" s="12" t="n"/>
      <c r="V90" s="12" t="n"/>
      <c r="X90" s="17">
        <f>IF(B90="","",IF(U90&lt;&gt;"",U90,C90))</f>
        <v/>
      </c>
    </row>
    <row r="91">
      <c r="C91" s="12" t="n"/>
      <c r="J91" s="13" t="n"/>
      <c r="K91" s="13" t="n"/>
      <c r="L91" s="14">
        <f>IF(AND(J91="",K91=""),"",J91+K91)</f>
        <v/>
      </c>
      <c r="N91" s="12" t="n"/>
      <c r="Q91" s="15">
        <f>IF(B91="","",IF(SUMPRODUCT(--($F$2:$F$501&amp;"|"&amp;$B$2:$B$501&amp;"|"&amp;$C$2:$C$501&amp;"|"&amp;$R$2:$R$501=F91&amp;"|"&amp;B91&amp;"|"&amp;C91&amp;"|"&amp;R91))&gt;1,"Sì",""))</f>
        <v/>
      </c>
      <c r="R91" s="16" t="n"/>
      <c r="U91" s="12" t="n"/>
      <c r="V91" s="12" t="n"/>
      <c r="X91" s="17">
        <f>IF(B91="","",IF(U91&lt;&gt;"",U91,C91))</f>
        <v/>
      </c>
    </row>
    <row r="92">
      <c r="C92" s="12" t="n"/>
      <c r="J92" s="13" t="n"/>
      <c r="K92" s="13" t="n"/>
      <c r="L92" s="14">
        <f>IF(AND(J92="",K92=""),"",J92+K92)</f>
        <v/>
      </c>
      <c r="N92" s="12" t="n"/>
      <c r="Q92" s="15">
        <f>IF(B92="","",IF(SUMPRODUCT(--($F$2:$F$501&amp;"|"&amp;$B$2:$B$501&amp;"|"&amp;$C$2:$C$501&amp;"|"&amp;$R$2:$R$501=F92&amp;"|"&amp;B92&amp;"|"&amp;C92&amp;"|"&amp;R92))&gt;1,"Sì",""))</f>
        <v/>
      </c>
      <c r="R92" s="16" t="n"/>
      <c r="U92" s="12" t="n"/>
      <c r="V92" s="12" t="n"/>
      <c r="X92" s="17">
        <f>IF(B92="","",IF(U92&lt;&gt;"",U92,C92))</f>
        <v/>
      </c>
    </row>
    <row r="93">
      <c r="C93" s="12" t="n"/>
      <c r="J93" s="13" t="n"/>
      <c r="K93" s="13" t="n"/>
      <c r="L93" s="14">
        <f>IF(AND(J93="",K93=""),"",J93+K93)</f>
        <v/>
      </c>
      <c r="N93" s="12" t="n"/>
      <c r="Q93" s="15">
        <f>IF(B93="","",IF(SUMPRODUCT(--($F$2:$F$501&amp;"|"&amp;$B$2:$B$501&amp;"|"&amp;$C$2:$C$501&amp;"|"&amp;$R$2:$R$501=F93&amp;"|"&amp;B93&amp;"|"&amp;C93&amp;"|"&amp;R93))&gt;1,"Sì",""))</f>
        <v/>
      </c>
      <c r="R93" s="16" t="n"/>
      <c r="U93" s="12" t="n"/>
      <c r="V93" s="12" t="n"/>
      <c r="X93" s="17">
        <f>IF(B93="","",IF(U93&lt;&gt;"",U93,C93))</f>
        <v/>
      </c>
    </row>
    <row r="94">
      <c r="C94" s="12" t="n"/>
      <c r="J94" s="13" t="n"/>
      <c r="K94" s="13" t="n"/>
      <c r="L94" s="14">
        <f>IF(AND(J94="",K94=""),"",J94+K94)</f>
        <v/>
      </c>
      <c r="N94" s="12" t="n"/>
      <c r="Q94" s="15">
        <f>IF(B94="","",IF(SUMPRODUCT(--($F$2:$F$501&amp;"|"&amp;$B$2:$B$501&amp;"|"&amp;$C$2:$C$501&amp;"|"&amp;$R$2:$R$501=F94&amp;"|"&amp;B94&amp;"|"&amp;C94&amp;"|"&amp;R94))&gt;1,"Sì",""))</f>
        <v/>
      </c>
      <c r="R94" s="16" t="n"/>
      <c r="U94" s="12" t="n"/>
      <c r="V94" s="12" t="n"/>
      <c r="X94" s="17">
        <f>IF(B94="","",IF(U94&lt;&gt;"",U94,C94))</f>
        <v/>
      </c>
    </row>
    <row r="95">
      <c r="C95" s="12" t="n"/>
      <c r="J95" s="13" t="n"/>
      <c r="K95" s="13" t="n"/>
      <c r="L95" s="14">
        <f>IF(AND(J95="",K95=""),"",J95+K95)</f>
        <v/>
      </c>
      <c r="N95" s="12" t="n"/>
      <c r="Q95" s="15">
        <f>IF(B95="","",IF(SUMPRODUCT(--($F$2:$F$501&amp;"|"&amp;$B$2:$B$501&amp;"|"&amp;$C$2:$C$501&amp;"|"&amp;$R$2:$R$501=F95&amp;"|"&amp;B95&amp;"|"&amp;C95&amp;"|"&amp;R95))&gt;1,"Sì",""))</f>
        <v/>
      </c>
      <c r="R95" s="16" t="n"/>
      <c r="U95" s="12" t="n"/>
      <c r="V95" s="12" t="n"/>
      <c r="X95" s="17">
        <f>IF(B95="","",IF(U95&lt;&gt;"",U95,C95))</f>
        <v/>
      </c>
    </row>
    <row r="96">
      <c r="C96" s="12" t="n"/>
      <c r="J96" s="13" t="n"/>
      <c r="K96" s="13" t="n"/>
      <c r="L96" s="14">
        <f>IF(AND(J96="",K96=""),"",J96+K96)</f>
        <v/>
      </c>
      <c r="N96" s="12" t="n"/>
      <c r="Q96" s="15">
        <f>IF(B96="","",IF(SUMPRODUCT(--($F$2:$F$501&amp;"|"&amp;$B$2:$B$501&amp;"|"&amp;$C$2:$C$501&amp;"|"&amp;$R$2:$R$501=F96&amp;"|"&amp;B96&amp;"|"&amp;C96&amp;"|"&amp;R96))&gt;1,"Sì",""))</f>
        <v/>
      </c>
      <c r="R96" s="16" t="n"/>
      <c r="U96" s="12" t="n"/>
      <c r="V96" s="12" t="n"/>
      <c r="X96" s="17">
        <f>IF(B96="","",IF(U96&lt;&gt;"",U96,C96))</f>
        <v/>
      </c>
    </row>
    <row r="97">
      <c r="C97" s="12" t="n"/>
      <c r="J97" s="13" t="n"/>
      <c r="K97" s="13" t="n"/>
      <c r="L97" s="14">
        <f>IF(AND(J97="",K97=""),"",J97+K97)</f>
        <v/>
      </c>
      <c r="N97" s="12" t="n"/>
      <c r="Q97" s="15">
        <f>IF(B97="","",IF(SUMPRODUCT(--($F$2:$F$501&amp;"|"&amp;$B$2:$B$501&amp;"|"&amp;$C$2:$C$501&amp;"|"&amp;$R$2:$R$501=F97&amp;"|"&amp;B97&amp;"|"&amp;C97&amp;"|"&amp;R97))&gt;1,"Sì",""))</f>
        <v/>
      </c>
      <c r="R97" s="16" t="n"/>
      <c r="U97" s="12" t="n"/>
      <c r="V97" s="12" t="n"/>
      <c r="X97" s="17">
        <f>IF(B97="","",IF(U97&lt;&gt;"",U97,C97))</f>
        <v/>
      </c>
    </row>
    <row r="98">
      <c r="C98" s="12" t="n"/>
      <c r="J98" s="13" t="n"/>
      <c r="K98" s="13" t="n"/>
      <c r="L98" s="14">
        <f>IF(AND(J98="",K98=""),"",J98+K98)</f>
        <v/>
      </c>
      <c r="N98" s="12" t="n"/>
      <c r="Q98" s="15">
        <f>IF(B98="","",IF(SUMPRODUCT(--($F$2:$F$501&amp;"|"&amp;$B$2:$B$501&amp;"|"&amp;$C$2:$C$501&amp;"|"&amp;$R$2:$R$501=F98&amp;"|"&amp;B98&amp;"|"&amp;C98&amp;"|"&amp;R98))&gt;1,"Sì",""))</f>
        <v/>
      </c>
      <c r="R98" s="16" t="n"/>
      <c r="U98" s="12" t="n"/>
      <c r="V98" s="12" t="n"/>
      <c r="X98" s="17">
        <f>IF(B98="","",IF(U98&lt;&gt;"",U98,C98))</f>
        <v/>
      </c>
    </row>
    <row r="99">
      <c r="C99" s="12" t="n"/>
      <c r="J99" s="13" t="n"/>
      <c r="K99" s="13" t="n"/>
      <c r="L99" s="14">
        <f>IF(AND(J99="",K99=""),"",J99+K99)</f>
        <v/>
      </c>
      <c r="N99" s="12" t="n"/>
      <c r="Q99" s="15">
        <f>IF(B99="","",IF(SUMPRODUCT(--($F$2:$F$501&amp;"|"&amp;$B$2:$B$501&amp;"|"&amp;$C$2:$C$501&amp;"|"&amp;$R$2:$R$501=F99&amp;"|"&amp;B99&amp;"|"&amp;C99&amp;"|"&amp;R99))&gt;1,"Sì",""))</f>
        <v/>
      </c>
      <c r="R99" s="16" t="n"/>
      <c r="U99" s="12" t="n"/>
      <c r="V99" s="12" t="n"/>
      <c r="X99" s="17">
        <f>IF(B99="","",IF(U99&lt;&gt;"",U99,C99))</f>
        <v/>
      </c>
    </row>
    <row r="100">
      <c r="C100" s="12" t="n"/>
      <c r="J100" s="13" t="n"/>
      <c r="K100" s="13" t="n"/>
      <c r="L100" s="14">
        <f>IF(AND(J100="",K100=""),"",J100+K100)</f>
        <v/>
      </c>
      <c r="N100" s="12" t="n"/>
      <c r="Q100" s="15">
        <f>IF(B100="","",IF(SUMPRODUCT(--($F$2:$F$501&amp;"|"&amp;$B$2:$B$501&amp;"|"&amp;$C$2:$C$501&amp;"|"&amp;$R$2:$R$501=F100&amp;"|"&amp;B100&amp;"|"&amp;C100&amp;"|"&amp;R100))&gt;1,"Sì",""))</f>
        <v/>
      </c>
      <c r="R100" s="16" t="n"/>
      <c r="U100" s="12" t="n"/>
      <c r="V100" s="12" t="n"/>
      <c r="X100" s="17">
        <f>IF(B100="","",IF(U100&lt;&gt;"",U100,C100))</f>
        <v/>
      </c>
    </row>
    <row r="101">
      <c r="C101" s="12" t="n"/>
      <c r="J101" s="13" t="n"/>
      <c r="K101" s="13" t="n"/>
      <c r="L101" s="14">
        <f>IF(AND(J101="",K101=""),"",J101+K101)</f>
        <v/>
      </c>
      <c r="N101" s="12" t="n"/>
      <c r="Q101" s="15">
        <f>IF(B101="","",IF(SUMPRODUCT(--($F$2:$F$501&amp;"|"&amp;$B$2:$B$501&amp;"|"&amp;$C$2:$C$501&amp;"|"&amp;$R$2:$R$501=F101&amp;"|"&amp;B101&amp;"|"&amp;C101&amp;"|"&amp;R101))&gt;1,"Sì",""))</f>
        <v/>
      </c>
      <c r="R101" s="16" t="n"/>
      <c r="U101" s="12" t="n"/>
      <c r="V101" s="12" t="n"/>
      <c r="X101" s="17">
        <f>IF(B101="","",IF(U101&lt;&gt;"",U101,C101))</f>
        <v/>
      </c>
    </row>
    <row r="102">
      <c r="C102" s="12" t="n"/>
      <c r="J102" s="13" t="n"/>
      <c r="K102" s="13" t="n"/>
      <c r="L102" s="14">
        <f>IF(AND(J102="",K102=""),"",J102+K102)</f>
        <v/>
      </c>
      <c r="N102" s="12" t="n"/>
      <c r="Q102" s="15">
        <f>IF(B102="","",IF(SUMPRODUCT(--($F$2:$F$501&amp;"|"&amp;$B$2:$B$501&amp;"|"&amp;$C$2:$C$501&amp;"|"&amp;$R$2:$R$501=F102&amp;"|"&amp;B102&amp;"|"&amp;C102&amp;"|"&amp;R102))&gt;1,"Sì",""))</f>
        <v/>
      </c>
      <c r="R102" s="16" t="n"/>
      <c r="U102" s="12" t="n"/>
      <c r="V102" s="12" t="n"/>
      <c r="X102" s="17">
        <f>IF(B102="","",IF(U102&lt;&gt;"",U102,C102))</f>
        <v/>
      </c>
    </row>
    <row r="103">
      <c r="C103" s="12" t="n"/>
      <c r="J103" s="13" t="n"/>
      <c r="K103" s="13" t="n"/>
      <c r="L103" s="14">
        <f>IF(AND(J103="",K103=""),"",J103+K103)</f>
        <v/>
      </c>
      <c r="N103" s="12" t="n"/>
      <c r="Q103" s="15">
        <f>IF(B103="","",IF(SUMPRODUCT(--($F$2:$F$501&amp;"|"&amp;$B$2:$B$501&amp;"|"&amp;$C$2:$C$501&amp;"|"&amp;$R$2:$R$501=F103&amp;"|"&amp;B103&amp;"|"&amp;C103&amp;"|"&amp;R103))&gt;1,"Sì",""))</f>
        <v/>
      </c>
      <c r="R103" s="16" t="n"/>
      <c r="U103" s="12" t="n"/>
      <c r="V103" s="12" t="n"/>
      <c r="X103" s="17">
        <f>IF(B103="","",IF(U103&lt;&gt;"",U103,C103))</f>
        <v/>
      </c>
    </row>
    <row r="104">
      <c r="C104" s="12" t="n"/>
      <c r="J104" s="13" t="n"/>
      <c r="K104" s="13" t="n"/>
      <c r="L104" s="14">
        <f>IF(AND(J104="",K104=""),"",J104+K104)</f>
        <v/>
      </c>
      <c r="N104" s="12" t="n"/>
      <c r="Q104" s="15">
        <f>IF(B104="","",IF(SUMPRODUCT(--($F$2:$F$501&amp;"|"&amp;$B$2:$B$501&amp;"|"&amp;$C$2:$C$501&amp;"|"&amp;$R$2:$R$501=F104&amp;"|"&amp;B104&amp;"|"&amp;C104&amp;"|"&amp;R104))&gt;1,"Sì",""))</f>
        <v/>
      </c>
      <c r="R104" s="16" t="n"/>
      <c r="U104" s="12" t="n"/>
      <c r="V104" s="12" t="n"/>
      <c r="X104" s="17">
        <f>IF(B104="","",IF(U104&lt;&gt;"",U104,C104))</f>
        <v/>
      </c>
    </row>
    <row r="105">
      <c r="C105" s="12" t="n"/>
      <c r="J105" s="13" t="n"/>
      <c r="K105" s="13" t="n"/>
      <c r="L105" s="14">
        <f>IF(AND(J105="",K105=""),"",J105+K105)</f>
        <v/>
      </c>
      <c r="N105" s="12" t="n"/>
      <c r="Q105" s="15">
        <f>IF(B105="","",IF(SUMPRODUCT(--($F$2:$F$501&amp;"|"&amp;$B$2:$B$501&amp;"|"&amp;$C$2:$C$501&amp;"|"&amp;$R$2:$R$501=F105&amp;"|"&amp;B105&amp;"|"&amp;C105&amp;"|"&amp;R105))&gt;1,"Sì",""))</f>
        <v/>
      </c>
      <c r="R105" s="16" t="n"/>
      <c r="U105" s="12" t="n"/>
      <c r="V105" s="12" t="n"/>
      <c r="X105" s="17">
        <f>IF(B105="","",IF(U105&lt;&gt;"",U105,C105))</f>
        <v/>
      </c>
    </row>
    <row r="106">
      <c r="C106" s="12" t="n"/>
      <c r="J106" s="13" t="n"/>
      <c r="K106" s="13" t="n"/>
      <c r="L106" s="14">
        <f>IF(AND(J106="",K106=""),"",J106+K106)</f>
        <v/>
      </c>
      <c r="N106" s="12" t="n"/>
      <c r="Q106" s="15">
        <f>IF(B106="","",IF(SUMPRODUCT(--($F$2:$F$501&amp;"|"&amp;$B$2:$B$501&amp;"|"&amp;$C$2:$C$501&amp;"|"&amp;$R$2:$R$501=F106&amp;"|"&amp;B106&amp;"|"&amp;C106&amp;"|"&amp;R106))&gt;1,"Sì",""))</f>
        <v/>
      </c>
      <c r="R106" s="16" t="n"/>
      <c r="U106" s="12" t="n"/>
      <c r="V106" s="12" t="n"/>
      <c r="X106" s="17">
        <f>IF(B106="","",IF(U106&lt;&gt;"",U106,C106))</f>
        <v/>
      </c>
    </row>
    <row r="107">
      <c r="C107" s="12" t="n"/>
      <c r="J107" s="13" t="n"/>
      <c r="K107" s="13" t="n"/>
      <c r="L107" s="14">
        <f>IF(AND(J107="",K107=""),"",J107+K107)</f>
        <v/>
      </c>
      <c r="N107" s="12" t="n"/>
      <c r="Q107" s="15">
        <f>IF(B107="","",IF(SUMPRODUCT(--($F$2:$F$501&amp;"|"&amp;$B$2:$B$501&amp;"|"&amp;$C$2:$C$501&amp;"|"&amp;$R$2:$R$501=F107&amp;"|"&amp;B107&amp;"|"&amp;C107&amp;"|"&amp;R107))&gt;1,"Sì",""))</f>
        <v/>
      </c>
      <c r="R107" s="16" t="n"/>
      <c r="U107" s="12" t="n"/>
      <c r="V107" s="12" t="n"/>
      <c r="X107" s="17">
        <f>IF(B107="","",IF(U107&lt;&gt;"",U107,C107))</f>
        <v/>
      </c>
    </row>
    <row r="108">
      <c r="C108" s="12" t="n"/>
      <c r="J108" s="13" t="n"/>
      <c r="K108" s="13" t="n"/>
      <c r="L108" s="14">
        <f>IF(AND(J108="",K108=""),"",J108+K108)</f>
        <v/>
      </c>
      <c r="N108" s="12" t="n"/>
      <c r="Q108" s="15">
        <f>IF(B108="","",IF(SUMPRODUCT(--($F$2:$F$501&amp;"|"&amp;$B$2:$B$501&amp;"|"&amp;$C$2:$C$501&amp;"|"&amp;$R$2:$R$501=F108&amp;"|"&amp;B108&amp;"|"&amp;C108&amp;"|"&amp;R108))&gt;1,"Sì",""))</f>
        <v/>
      </c>
      <c r="R108" s="16" t="n"/>
      <c r="U108" s="12" t="n"/>
      <c r="V108" s="12" t="n"/>
      <c r="X108" s="17">
        <f>IF(B108="","",IF(U108&lt;&gt;"",U108,C108))</f>
        <v/>
      </c>
    </row>
    <row r="109">
      <c r="C109" s="12" t="n"/>
      <c r="J109" s="13" t="n"/>
      <c r="K109" s="13" t="n"/>
      <c r="L109" s="14">
        <f>IF(AND(J109="",K109=""),"",J109+K109)</f>
        <v/>
      </c>
      <c r="N109" s="12" t="n"/>
      <c r="Q109" s="15">
        <f>IF(B109="","",IF(SUMPRODUCT(--($F$2:$F$501&amp;"|"&amp;$B$2:$B$501&amp;"|"&amp;$C$2:$C$501&amp;"|"&amp;$R$2:$R$501=F109&amp;"|"&amp;B109&amp;"|"&amp;C109&amp;"|"&amp;R109))&gt;1,"Sì",""))</f>
        <v/>
      </c>
      <c r="R109" s="16" t="n"/>
      <c r="U109" s="12" t="n"/>
      <c r="V109" s="12" t="n"/>
      <c r="X109" s="17">
        <f>IF(B109="","",IF(U109&lt;&gt;"",U109,C109))</f>
        <v/>
      </c>
    </row>
    <row r="110">
      <c r="C110" s="12" t="n"/>
      <c r="J110" s="13" t="n"/>
      <c r="K110" s="13" t="n"/>
      <c r="L110" s="14">
        <f>IF(AND(J110="",K110=""),"",J110+K110)</f>
        <v/>
      </c>
      <c r="N110" s="12" t="n"/>
      <c r="Q110" s="15">
        <f>IF(B110="","",IF(SUMPRODUCT(--($F$2:$F$501&amp;"|"&amp;$B$2:$B$501&amp;"|"&amp;$C$2:$C$501&amp;"|"&amp;$R$2:$R$501=F110&amp;"|"&amp;B110&amp;"|"&amp;C110&amp;"|"&amp;R110))&gt;1,"Sì",""))</f>
        <v/>
      </c>
      <c r="R110" s="16" t="n"/>
      <c r="U110" s="12" t="n"/>
      <c r="V110" s="12" t="n"/>
      <c r="X110" s="17">
        <f>IF(B110="","",IF(U110&lt;&gt;"",U110,C110))</f>
        <v/>
      </c>
    </row>
    <row r="111">
      <c r="C111" s="12" t="n"/>
      <c r="J111" s="13" t="n"/>
      <c r="K111" s="13" t="n"/>
      <c r="L111" s="14">
        <f>IF(AND(J111="",K111=""),"",J111+K111)</f>
        <v/>
      </c>
      <c r="N111" s="12" t="n"/>
      <c r="Q111" s="15">
        <f>IF(B111="","",IF(SUMPRODUCT(--($F$2:$F$501&amp;"|"&amp;$B$2:$B$501&amp;"|"&amp;$C$2:$C$501&amp;"|"&amp;$R$2:$R$501=F111&amp;"|"&amp;B111&amp;"|"&amp;C111&amp;"|"&amp;R111))&gt;1,"Sì",""))</f>
        <v/>
      </c>
      <c r="R111" s="16" t="n"/>
      <c r="U111" s="12" t="n"/>
      <c r="V111" s="12" t="n"/>
      <c r="X111" s="17">
        <f>IF(B111="","",IF(U111&lt;&gt;"",U111,C111))</f>
        <v/>
      </c>
    </row>
    <row r="112">
      <c r="C112" s="12" t="n"/>
      <c r="J112" s="13" t="n"/>
      <c r="K112" s="13" t="n"/>
      <c r="L112" s="14">
        <f>IF(AND(J112="",K112=""),"",J112+K112)</f>
        <v/>
      </c>
      <c r="N112" s="12" t="n"/>
      <c r="Q112" s="15">
        <f>IF(B112="","",IF(SUMPRODUCT(--($F$2:$F$501&amp;"|"&amp;$B$2:$B$501&amp;"|"&amp;$C$2:$C$501&amp;"|"&amp;$R$2:$R$501=F112&amp;"|"&amp;B112&amp;"|"&amp;C112&amp;"|"&amp;R112))&gt;1,"Sì",""))</f>
        <v/>
      </c>
      <c r="R112" s="16" t="n"/>
      <c r="U112" s="12" t="n"/>
      <c r="V112" s="12" t="n"/>
      <c r="X112" s="17">
        <f>IF(B112="","",IF(U112&lt;&gt;"",U112,C112))</f>
        <v/>
      </c>
    </row>
    <row r="113">
      <c r="C113" s="12" t="n"/>
      <c r="J113" s="13" t="n"/>
      <c r="K113" s="13" t="n"/>
      <c r="L113" s="14">
        <f>IF(AND(J113="",K113=""),"",J113+K113)</f>
        <v/>
      </c>
      <c r="N113" s="12" t="n"/>
      <c r="Q113" s="15">
        <f>IF(B113="","",IF(SUMPRODUCT(--($F$2:$F$501&amp;"|"&amp;$B$2:$B$501&amp;"|"&amp;$C$2:$C$501&amp;"|"&amp;$R$2:$R$501=F113&amp;"|"&amp;B113&amp;"|"&amp;C113&amp;"|"&amp;R113))&gt;1,"Sì",""))</f>
        <v/>
      </c>
      <c r="R113" s="16" t="n"/>
      <c r="U113" s="12" t="n"/>
      <c r="V113" s="12" t="n"/>
      <c r="X113" s="17">
        <f>IF(B113="","",IF(U113&lt;&gt;"",U113,C113))</f>
        <v/>
      </c>
    </row>
    <row r="114">
      <c r="C114" s="12" t="n"/>
      <c r="J114" s="13" t="n"/>
      <c r="K114" s="13" t="n"/>
      <c r="L114" s="14">
        <f>IF(AND(J114="",K114=""),"",J114+K114)</f>
        <v/>
      </c>
      <c r="N114" s="12" t="n"/>
      <c r="Q114" s="15">
        <f>IF(B114="","",IF(SUMPRODUCT(--($F$2:$F$501&amp;"|"&amp;$B$2:$B$501&amp;"|"&amp;$C$2:$C$501&amp;"|"&amp;$R$2:$R$501=F114&amp;"|"&amp;B114&amp;"|"&amp;C114&amp;"|"&amp;R114))&gt;1,"Sì",""))</f>
        <v/>
      </c>
      <c r="R114" s="16" t="n"/>
      <c r="U114" s="12" t="n"/>
      <c r="V114" s="12" t="n"/>
      <c r="X114" s="17">
        <f>IF(B114="","",IF(U114&lt;&gt;"",U114,C114))</f>
        <v/>
      </c>
    </row>
    <row r="115">
      <c r="C115" s="12" t="n"/>
      <c r="J115" s="13" t="n"/>
      <c r="K115" s="13" t="n"/>
      <c r="L115" s="14">
        <f>IF(AND(J115="",K115=""),"",J115+K115)</f>
        <v/>
      </c>
      <c r="N115" s="12" t="n"/>
      <c r="Q115" s="15">
        <f>IF(B115="","",IF(SUMPRODUCT(--($F$2:$F$501&amp;"|"&amp;$B$2:$B$501&amp;"|"&amp;$C$2:$C$501&amp;"|"&amp;$R$2:$R$501=F115&amp;"|"&amp;B115&amp;"|"&amp;C115&amp;"|"&amp;R115))&gt;1,"Sì",""))</f>
        <v/>
      </c>
      <c r="R115" s="16" t="n"/>
      <c r="U115" s="12" t="n"/>
      <c r="V115" s="12" t="n"/>
      <c r="X115" s="17">
        <f>IF(B115="","",IF(U115&lt;&gt;"",U115,C115))</f>
        <v/>
      </c>
    </row>
    <row r="116">
      <c r="C116" s="12" t="n"/>
      <c r="J116" s="13" t="n"/>
      <c r="K116" s="13" t="n"/>
      <c r="L116" s="14">
        <f>IF(AND(J116="",K116=""),"",J116+K116)</f>
        <v/>
      </c>
      <c r="N116" s="12" t="n"/>
      <c r="Q116" s="15">
        <f>IF(B116="","",IF(SUMPRODUCT(--($F$2:$F$501&amp;"|"&amp;$B$2:$B$501&amp;"|"&amp;$C$2:$C$501&amp;"|"&amp;$R$2:$R$501=F116&amp;"|"&amp;B116&amp;"|"&amp;C116&amp;"|"&amp;R116))&gt;1,"Sì",""))</f>
        <v/>
      </c>
      <c r="R116" s="16" t="n"/>
      <c r="U116" s="12" t="n"/>
      <c r="V116" s="12" t="n"/>
      <c r="X116" s="17">
        <f>IF(B116="","",IF(U116&lt;&gt;"",U116,C116))</f>
        <v/>
      </c>
    </row>
    <row r="117">
      <c r="C117" s="12" t="n"/>
      <c r="J117" s="13" t="n"/>
      <c r="K117" s="13" t="n"/>
      <c r="L117" s="14">
        <f>IF(AND(J117="",K117=""),"",J117+K117)</f>
        <v/>
      </c>
      <c r="N117" s="12" t="n"/>
      <c r="Q117" s="15">
        <f>IF(B117="","",IF(SUMPRODUCT(--($F$2:$F$501&amp;"|"&amp;$B$2:$B$501&amp;"|"&amp;$C$2:$C$501&amp;"|"&amp;$R$2:$R$501=F117&amp;"|"&amp;B117&amp;"|"&amp;C117&amp;"|"&amp;R117))&gt;1,"Sì",""))</f>
        <v/>
      </c>
      <c r="R117" s="16" t="n"/>
      <c r="U117" s="12" t="n"/>
      <c r="V117" s="12" t="n"/>
      <c r="X117" s="17">
        <f>IF(B117="","",IF(U117&lt;&gt;"",U117,C117))</f>
        <v/>
      </c>
    </row>
    <row r="118">
      <c r="C118" s="12" t="n"/>
      <c r="J118" s="13" t="n"/>
      <c r="K118" s="13" t="n"/>
      <c r="L118" s="14">
        <f>IF(AND(J118="",K118=""),"",J118+K118)</f>
        <v/>
      </c>
      <c r="N118" s="12" t="n"/>
      <c r="Q118" s="15">
        <f>IF(B118="","",IF(SUMPRODUCT(--($F$2:$F$501&amp;"|"&amp;$B$2:$B$501&amp;"|"&amp;$C$2:$C$501&amp;"|"&amp;$R$2:$R$501=F118&amp;"|"&amp;B118&amp;"|"&amp;C118&amp;"|"&amp;R118))&gt;1,"Sì",""))</f>
        <v/>
      </c>
      <c r="R118" s="16" t="n"/>
      <c r="U118" s="12" t="n"/>
      <c r="V118" s="12" t="n"/>
      <c r="X118" s="17">
        <f>IF(B118="","",IF(U118&lt;&gt;"",U118,C118))</f>
        <v/>
      </c>
    </row>
    <row r="119">
      <c r="C119" s="12" t="n"/>
      <c r="J119" s="13" t="n"/>
      <c r="K119" s="13" t="n"/>
      <c r="L119" s="14">
        <f>IF(AND(J119="",K119=""),"",J119+K119)</f>
        <v/>
      </c>
      <c r="N119" s="12" t="n"/>
      <c r="Q119" s="15">
        <f>IF(B119="","",IF(SUMPRODUCT(--($F$2:$F$501&amp;"|"&amp;$B$2:$B$501&amp;"|"&amp;$C$2:$C$501&amp;"|"&amp;$R$2:$R$501=F119&amp;"|"&amp;B119&amp;"|"&amp;C119&amp;"|"&amp;R119))&gt;1,"Sì",""))</f>
        <v/>
      </c>
      <c r="R119" s="16" t="n"/>
      <c r="U119" s="12" t="n"/>
      <c r="V119" s="12" t="n"/>
      <c r="X119" s="17">
        <f>IF(B119="","",IF(U119&lt;&gt;"",U119,C119))</f>
        <v/>
      </c>
    </row>
    <row r="120">
      <c r="C120" s="12" t="n"/>
      <c r="J120" s="13" t="n"/>
      <c r="K120" s="13" t="n"/>
      <c r="L120" s="14">
        <f>IF(AND(J120="",K120=""),"",J120+K120)</f>
        <v/>
      </c>
      <c r="N120" s="12" t="n"/>
      <c r="Q120" s="15">
        <f>IF(B120="","",IF(SUMPRODUCT(--($F$2:$F$501&amp;"|"&amp;$B$2:$B$501&amp;"|"&amp;$C$2:$C$501&amp;"|"&amp;$R$2:$R$501=F120&amp;"|"&amp;B120&amp;"|"&amp;C120&amp;"|"&amp;R120))&gt;1,"Sì",""))</f>
        <v/>
      </c>
      <c r="R120" s="16" t="n"/>
      <c r="U120" s="12" t="n"/>
      <c r="V120" s="12" t="n"/>
      <c r="X120" s="17">
        <f>IF(B120="","",IF(U120&lt;&gt;"",U120,C120))</f>
        <v/>
      </c>
    </row>
    <row r="121">
      <c r="C121" s="12" t="n"/>
      <c r="J121" s="13" t="n"/>
      <c r="K121" s="13" t="n"/>
      <c r="L121" s="14">
        <f>IF(AND(J121="",K121=""),"",J121+K121)</f>
        <v/>
      </c>
      <c r="N121" s="12" t="n"/>
      <c r="Q121" s="15">
        <f>IF(B121="","",IF(SUMPRODUCT(--($F$2:$F$501&amp;"|"&amp;$B$2:$B$501&amp;"|"&amp;$C$2:$C$501&amp;"|"&amp;$R$2:$R$501=F121&amp;"|"&amp;B121&amp;"|"&amp;C121&amp;"|"&amp;R121))&gt;1,"Sì",""))</f>
        <v/>
      </c>
      <c r="R121" s="16" t="n"/>
      <c r="U121" s="12" t="n"/>
      <c r="V121" s="12" t="n"/>
      <c r="X121" s="17">
        <f>IF(B121="","",IF(U121&lt;&gt;"",U121,C121))</f>
        <v/>
      </c>
    </row>
    <row r="122">
      <c r="C122" s="12" t="n"/>
      <c r="J122" s="13" t="n"/>
      <c r="K122" s="13" t="n"/>
      <c r="L122" s="14">
        <f>IF(AND(J122="",K122=""),"",J122+K122)</f>
        <v/>
      </c>
      <c r="N122" s="12" t="n"/>
      <c r="Q122" s="15">
        <f>IF(B122="","",IF(SUMPRODUCT(--($F$2:$F$501&amp;"|"&amp;$B$2:$B$501&amp;"|"&amp;$C$2:$C$501&amp;"|"&amp;$R$2:$R$501=F122&amp;"|"&amp;B122&amp;"|"&amp;C122&amp;"|"&amp;R122))&gt;1,"Sì",""))</f>
        <v/>
      </c>
      <c r="R122" s="16" t="n"/>
      <c r="U122" s="12" t="n"/>
      <c r="V122" s="12" t="n"/>
      <c r="X122" s="17">
        <f>IF(B122="","",IF(U122&lt;&gt;"",U122,C122))</f>
        <v/>
      </c>
    </row>
    <row r="123">
      <c r="C123" s="12" t="n"/>
      <c r="J123" s="13" t="n"/>
      <c r="K123" s="13" t="n"/>
      <c r="L123" s="14">
        <f>IF(AND(J123="",K123=""),"",J123+K123)</f>
        <v/>
      </c>
      <c r="N123" s="12" t="n"/>
      <c r="Q123" s="15">
        <f>IF(B123="","",IF(SUMPRODUCT(--($F$2:$F$501&amp;"|"&amp;$B$2:$B$501&amp;"|"&amp;$C$2:$C$501&amp;"|"&amp;$R$2:$R$501=F123&amp;"|"&amp;B123&amp;"|"&amp;C123&amp;"|"&amp;R123))&gt;1,"Sì",""))</f>
        <v/>
      </c>
      <c r="R123" s="16" t="n"/>
      <c r="U123" s="12" t="n"/>
      <c r="V123" s="12" t="n"/>
      <c r="X123" s="17">
        <f>IF(B123="","",IF(U123&lt;&gt;"",U123,C123))</f>
        <v/>
      </c>
    </row>
    <row r="124">
      <c r="C124" s="12" t="n"/>
      <c r="J124" s="13" t="n"/>
      <c r="K124" s="13" t="n"/>
      <c r="L124" s="14">
        <f>IF(AND(J124="",K124=""),"",J124+K124)</f>
        <v/>
      </c>
      <c r="N124" s="12" t="n"/>
      <c r="Q124" s="15">
        <f>IF(B124="","",IF(SUMPRODUCT(--($F$2:$F$501&amp;"|"&amp;$B$2:$B$501&amp;"|"&amp;$C$2:$C$501&amp;"|"&amp;$R$2:$R$501=F124&amp;"|"&amp;B124&amp;"|"&amp;C124&amp;"|"&amp;R124))&gt;1,"Sì",""))</f>
        <v/>
      </c>
      <c r="R124" s="16" t="n"/>
      <c r="U124" s="12" t="n"/>
      <c r="V124" s="12" t="n"/>
      <c r="X124" s="17">
        <f>IF(B124="","",IF(U124&lt;&gt;"",U124,C124))</f>
        <v/>
      </c>
    </row>
    <row r="125">
      <c r="C125" s="12" t="n"/>
      <c r="J125" s="13" t="n"/>
      <c r="K125" s="13" t="n"/>
      <c r="L125" s="14">
        <f>IF(AND(J125="",K125=""),"",J125+K125)</f>
        <v/>
      </c>
      <c r="N125" s="12" t="n"/>
      <c r="Q125" s="15">
        <f>IF(B125="","",IF(SUMPRODUCT(--($F$2:$F$501&amp;"|"&amp;$B$2:$B$501&amp;"|"&amp;$C$2:$C$501&amp;"|"&amp;$R$2:$R$501=F125&amp;"|"&amp;B125&amp;"|"&amp;C125&amp;"|"&amp;R125))&gt;1,"Sì",""))</f>
        <v/>
      </c>
      <c r="R125" s="16" t="n"/>
      <c r="U125" s="12" t="n"/>
      <c r="V125" s="12" t="n"/>
      <c r="X125" s="17">
        <f>IF(B125="","",IF(U125&lt;&gt;"",U125,C125))</f>
        <v/>
      </c>
    </row>
    <row r="126">
      <c r="C126" s="12" t="n"/>
      <c r="J126" s="13" t="n"/>
      <c r="K126" s="13" t="n"/>
      <c r="L126" s="14">
        <f>IF(AND(J126="",K126=""),"",J126+K126)</f>
        <v/>
      </c>
      <c r="N126" s="12" t="n"/>
      <c r="Q126" s="15">
        <f>IF(B126="","",IF(SUMPRODUCT(--($F$2:$F$501&amp;"|"&amp;$B$2:$B$501&amp;"|"&amp;$C$2:$C$501&amp;"|"&amp;$R$2:$R$501=F126&amp;"|"&amp;B126&amp;"|"&amp;C126&amp;"|"&amp;R126))&gt;1,"Sì",""))</f>
        <v/>
      </c>
      <c r="R126" s="16" t="n"/>
      <c r="U126" s="12" t="n"/>
      <c r="V126" s="12" t="n"/>
      <c r="X126" s="17">
        <f>IF(B126="","",IF(U126&lt;&gt;"",U126,C126))</f>
        <v/>
      </c>
    </row>
    <row r="127">
      <c r="C127" s="12" t="n"/>
      <c r="J127" s="13" t="n"/>
      <c r="K127" s="13" t="n"/>
      <c r="L127" s="14">
        <f>IF(AND(J127="",K127=""),"",J127+K127)</f>
        <v/>
      </c>
      <c r="N127" s="12" t="n"/>
      <c r="Q127" s="15">
        <f>IF(B127="","",IF(SUMPRODUCT(--($F$2:$F$501&amp;"|"&amp;$B$2:$B$501&amp;"|"&amp;$C$2:$C$501&amp;"|"&amp;$R$2:$R$501=F127&amp;"|"&amp;B127&amp;"|"&amp;C127&amp;"|"&amp;R127))&gt;1,"Sì",""))</f>
        <v/>
      </c>
      <c r="R127" s="16" t="n"/>
      <c r="U127" s="12" t="n"/>
      <c r="V127" s="12" t="n"/>
      <c r="X127" s="17">
        <f>IF(B127="","",IF(U127&lt;&gt;"",U127,C127))</f>
        <v/>
      </c>
    </row>
    <row r="128">
      <c r="C128" s="12" t="n"/>
      <c r="J128" s="13" t="n"/>
      <c r="K128" s="13" t="n"/>
      <c r="L128" s="14">
        <f>IF(AND(J128="",K128=""),"",J128+K128)</f>
        <v/>
      </c>
      <c r="N128" s="12" t="n"/>
      <c r="Q128" s="15">
        <f>IF(B128="","",IF(SUMPRODUCT(--($F$2:$F$501&amp;"|"&amp;$B$2:$B$501&amp;"|"&amp;$C$2:$C$501&amp;"|"&amp;$R$2:$R$501=F128&amp;"|"&amp;B128&amp;"|"&amp;C128&amp;"|"&amp;R128))&gt;1,"Sì",""))</f>
        <v/>
      </c>
      <c r="R128" s="16" t="n"/>
      <c r="U128" s="12" t="n"/>
      <c r="V128" s="12" t="n"/>
      <c r="X128" s="17">
        <f>IF(B128="","",IF(U128&lt;&gt;"",U128,C128))</f>
        <v/>
      </c>
    </row>
    <row r="129">
      <c r="C129" s="12" t="n"/>
      <c r="J129" s="13" t="n"/>
      <c r="K129" s="13" t="n"/>
      <c r="L129" s="14">
        <f>IF(AND(J129="",K129=""),"",J129+K129)</f>
        <v/>
      </c>
      <c r="N129" s="12" t="n"/>
      <c r="Q129" s="15">
        <f>IF(B129="","",IF(SUMPRODUCT(--($F$2:$F$501&amp;"|"&amp;$B$2:$B$501&amp;"|"&amp;$C$2:$C$501&amp;"|"&amp;$R$2:$R$501=F129&amp;"|"&amp;B129&amp;"|"&amp;C129&amp;"|"&amp;R129))&gt;1,"Sì",""))</f>
        <v/>
      </c>
      <c r="R129" s="16" t="n"/>
      <c r="U129" s="12" t="n"/>
      <c r="V129" s="12" t="n"/>
      <c r="X129" s="17">
        <f>IF(B129="","",IF(U129&lt;&gt;"",U129,C129))</f>
        <v/>
      </c>
    </row>
    <row r="130">
      <c r="C130" s="12" t="n"/>
      <c r="J130" s="13" t="n"/>
      <c r="K130" s="13" t="n"/>
      <c r="L130" s="14">
        <f>IF(AND(J130="",K130=""),"",J130+K130)</f>
        <v/>
      </c>
      <c r="N130" s="12" t="n"/>
      <c r="Q130" s="15">
        <f>IF(B130="","",IF(SUMPRODUCT(--($F$2:$F$501&amp;"|"&amp;$B$2:$B$501&amp;"|"&amp;$C$2:$C$501&amp;"|"&amp;$R$2:$R$501=F130&amp;"|"&amp;B130&amp;"|"&amp;C130&amp;"|"&amp;R130))&gt;1,"Sì",""))</f>
        <v/>
      </c>
      <c r="R130" s="16" t="n"/>
      <c r="U130" s="12" t="n"/>
      <c r="V130" s="12" t="n"/>
      <c r="X130" s="17">
        <f>IF(B130="","",IF(U130&lt;&gt;"",U130,C130))</f>
        <v/>
      </c>
    </row>
    <row r="131">
      <c r="C131" s="12" t="n"/>
      <c r="J131" s="13" t="n"/>
      <c r="K131" s="13" t="n"/>
      <c r="L131" s="14">
        <f>IF(AND(J131="",K131=""),"",J131+K131)</f>
        <v/>
      </c>
      <c r="N131" s="12" t="n"/>
      <c r="Q131" s="15">
        <f>IF(B131="","",IF(SUMPRODUCT(--($F$2:$F$501&amp;"|"&amp;$B$2:$B$501&amp;"|"&amp;$C$2:$C$501&amp;"|"&amp;$R$2:$R$501=F131&amp;"|"&amp;B131&amp;"|"&amp;C131&amp;"|"&amp;R131))&gt;1,"Sì",""))</f>
        <v/>
      </c>
      <c r="R131" s="16" t="n"/>
      <c r="U131" s="12" t="n"/>
      <c r="V131" s="12" t="n"/>
      <c r="X131" s="17">
        <f>IF(B131="","",IF(U131&lt;&gt;"",U131,C131))</f>
        <v/>
      </c>
    </row>
    <row r="132">
      <c r="C132" s="12" t="n"/>
      <c r="J132" s="13" t="n"/>
      <c r="K132" s="13" t="n"/>
      <c r="L132" s="14">
        <f>IF(AND(J132="",K132=""),"",J132+K132)</f>
        <v/>
      </c>
      <c r="N132" s="12" t="n"/>
      <c r="Q132" s="15">
        <f>IF(B132="","",IF(SUMPRODUCT(--($F$2:$F$501&amp;"|"&amp;$B$2:$B$501&amp;"|"&amp;$C$2:$C$501&amp;"|"&amp;$R$2:$R$501=F132&amp;"|"&amp;B132&amp;"|"&amp;C132&amp;"|"&amp;R132))&gt;1,"Sì",""))</f>
        <v/>
      </c>
      <c r="R132" s="16" t="n"/>
      <c r="U132" s="12" t="n"/>
      <c r="V132" s="12" t="n"/>
      <c r="X132" s="17">
        <f>IF(B132="","",IF(U132&lt;&gt;"",U132,C132))</f>
        <v/>
      </c>
    </row>
    <row r="133">
      <c r="C133" s="12" t="n"/>
      <c r="J133" s="13" t="n"/>
      <c r="K133" s="13" t="n"/>
      <c r="L133" s="14">
        <f>IF(AND(J133="",K133=""),"",J133+K133)</f>
        <v/>
      </c>
      <c r="N133" s="12" t="n"/>
      <c r="Q133" s="15">
        <f>IF(B133="","",IF(SUMPRODUCT(--($F$2:$F$501&amp;"|"&amp;$B$2:$B$501&amp;"|"&amp;$C$2:$C$501&amp;"|"&amp;$R$2:$R$501=F133&amp;"|"&amp;B133&amp;"|"&amp;C133&amp;"|"&amp;R133))&gt;1,"Sì",""))</f>
        <v/>
      </c>
      <c r="R133" s="16" t="n"/>
      <c r="U133" s="12" t="n"/>
      <c r="V133" s="12" t="n"/>
      <c r="X133" s="17">
        <f>IF(B133="","",IF(U133&lt;&gt;"",U133,C133))</f>
        <v/>
      </c>
    </row>
    <row r="134">
      <c r="C134" s="12" t="n"/>
      <c r="J134" s="13" t="n"/>
      <c r="K134" s="13" t="n"/>
      <c r="L134" s="14">
        <f>IF(AND(J134="",K134=""),"",J134+K134)</f>
        <v/>
      </c>
      <c r="N134" s="12" t="n"/>
      <c r="Q134" s="15">
        <f>IF(B134="","",IF(SUMPRODUCT(--($F$2:$F$501&amp;"|"&amp;$B$2:$B$501&amp;"|"&amp;$C$2:$C$501&amp;"|"&amp;$R$2:$R$501=F134&amp;"|"&amp;B134&amp;"|"&amp;C134&amp;"|"&amp;R134))&gt;1,"Sì",""))</f>
        <v/>
      </c>
      <c r="R134" s="16" t="n"/>
      <c r="U134" s="12" t="n"/>
      <c r="V134" s="12" t="n"/>
      <c r="X134" s="17">
        <f>IF(B134="","",IF(U134&lt;&gt;"",U134,C134))</f>
        <v/>
      </c>
    </row>
    <row r="135">
      <c r="C135" s="12" t="n"/>
      <c r="J135" s="13" t="n"/>
      <c r="K135" s="13" t="n"/>
      <c r="L135" s="14">
        <f>IF(AND(J135="",K135=""),"",J135+K135)</f>
        <v/>
      </c>
      <c r="N135" s="12" t="n"/>
      <c r="Q135" s="15">
        <f>IF(B135="","",IF(SUMPRODUCT(--($F$2:$F$501&amp;"|"&amp;$B$2:$B$501&amp;"|"&amp;$C$2:$C$501&amp;"|"&amp;$R$2:$R$501=F135&amp;"|"&amp;B135&amp;"|"&amp;C135&amp;"|"&amp;R135))&gt;1,"Sì",""))</f>
        <v/>
      </c>
      <c r="R135" s="16" t="n"/>
      <c r="U135" s="12" t="n"/>
      <c r="V135" s="12" t="n"/>
      <c r="X135" s="17">
        <f>IF(B135="","",IF(U135&lt;&gt;"",U135,C135))</f>
        <v/>
      </c>
    </row>
    <row r="136">
      <c r="C136" s="12" t="n"/>
      <c r="J136" s="13" t="n"/>
      <c r="K136" s="13" t="n"/>
      <c r="L136" s="14">
        <f>IF(AND(J136="",K136=""),"",J136+K136)</f>
        <v/>
      </c>
      <c r="N136" s="12" t="n"/>
      <c r="Q136" s="15">
        <f>IF(B136="","",IF(SUMPRODUCT(--($F$2:$F$501&amp;"|"&amp;$B$2:$B$501&amp;"|"&amp;$C$2:$C$501&amp;"|"&amp;$R$2:$R$501=F136&amp;"|"&amp;B136&amp;"|"&amp;C136&amp;"|"&amp;R136))&gt;1,"Sì",""))</f>
        <v/>
      </c>
      <c r="R136" s="16" t="n"/>
      <c r="U136" s="12" t="n"/>
      <c r="V136" s="12" t="n"/>
      <c r="X136" s="17">
        <f>IF(B136="","",IF(U136&lt;&gt;"",U136,C136))</f>
        <v/>
      </c>
    </row>
    <row r="137">
      <c r="C137" s="12" t="n"/>
      <c r="J137" s="13" t="n"/>
      <c r="K137" s="13" t="n"/>
      <c r="L137" s="14">
        <f>IF(AND(J137="",K137=""),"",J137+K137)</f>
        <v/>
      </c>
      <c r="N137" s="12" t="n"/>
      <c r="Q137" s="15">
        <f>IF(B137="","",IF(SUMPRODUCT(--($F$2:$F$501&amp;"|"&amp;$B$2:$B$501&amp;"|"&amp;$C$2:$C$501&amp;"|"&amp;$R$2:$R$501=F137&amp;"|"&amp;B137&amp;"|"&amp;C137&amp;"|"&amp;R137))&gt;1,"Sì",""))</f>
        <v/>
      </c>
      <c r="R137" s="16" t="n"/>
      <c r="U137" s="12" t="n"/>
      <c r="V137" s="12" t="n"/>
      <c r="X137" s="17">
        <f>IF(B137="","",IF(U137&lt;&gt;"",U137,C137))</f>
        <v/>
      </c>
    </row>
    <row r="138">
      <c r="C138" s="12" t="n"/>
      <c r="J138" s="13" t="n"/>
      <c r="K138" s="13" t="n"/>
      <c r="L138" s="14">
        <f>IF(AND(J138="",K138=""),"",J138+K138)</f>
        <v/>
      </c>
      <c r="N138" s="12" t="n"/>
      <c r="Q138" s="15">
        <f>IF(B138="","",IF(SUMPRODUCT(--($F$2:$F$501&amp;"|"&amp;$B$2:$B$501&amp;"|"&amp;$C$2:$C$501&amp;"|"&amp;$R$2:$R$501=F138&amp;"|"&amp;B138&amp;"|"&amp;C138&amp;"|"&amp;R138))&gt;1,"Sì",""))</f>
        <v/>
      </c>
      <c r="R138" s="16" t="n"/>
      <c r="U138" s="12" t="n"/>
      <c r="V138" s="12" t="n"/>
      <c r="X138" s="17">
        <f>IF(B138="","",IF(U138&lt;&gt;"",U138,C138))</f>
        <v/>
      </c>
    </row>
    <row r="139">
      <c r="C139" s="12" t="n"/>
      <c r="J139" s="13" t="n"/>
      <c r="K139" s="13" t="n"/>
      <c r="L139" s="14">
        <f>IF(AND(J139="",K139=""),"",J139+K139)</f>
        <v/>
      </c>
      <c r="N139" s="12" t="n"/>
      <c r="Q139" s="15">
        <f>IF(B139="","",IF(SUMPRODUCT(--($F$2:$F$501&amp;"|"&amp;$B$2:$B$501&amp;"|"&amp;$C$2:$C$501&amp;"|"&amp;$R$2:$R$501=F139&amp;"|"&amp;B139&amp;"|"&amp;C139&amp;"|"&amp;R139))&gt;1,"Sì",""))</f>
        <v/>
      </c>
      <c r="R139" s="16" t="n"/>
      <c r="U139" s="12" t="n"/>
      <c r="V139" s="12" t="n"/>
      <c r="X139" s="17">
        <f>IF(B139="","",IF(U139&lt;&gt;"",U139,C139))</f>
        <v/>
      </c>
    </row>
    <row r="140">
      <c r="C140" s="12" t="n"/>
      <c r="J140" s="13" t="n"/>
      <c r="K140" s="13" t="n"/>
      <c r="L140" s="14">
        <f>IF(AND(J140="",K140=""),"",J140+K140)</f>
        <v/>
      </c>
      <c r="N140" s="12" t="n"/>
      <c r="Q140" s="15">
        <f>IF(B140="","",IF(SUMPRODUCT(--($F$2:$F$501&amp;"|"&amp;$B$2:$B$501&amp;"|"&amp;$C$2:$C$501&amp;"|"&amp;$R$2:$R$501=F140&amp;"|"&amp;B140&amp;"|"&amp;C140&amp;"|"&amp;R140))&gt;1,"Sì",""))</f>
        <v/>
      </c>
      <c r="R140" s="16" t="n"/>
      <c r="U140" s="12" t="n"/>
      <c r="V140" s="12" t="n"/>
      <c r="X140" s="17">
        <f>IF(B140="","",IF(U140&lt;&gt;"",U140,C140))</f>
        <v/>
      </c>
    </row>
    <row r="141">
      <c r="C141" s="12" t="n"/>
      <c r="J141" s="13" t="n"/>
      <c r="K141" s="13" t="n"/>
      <c r="L141" s="14">
        <f>IF(AND(J141="",K141=""),"",J141+K141)</f>
        <v/>
      </c>
      <c r="N141" s="12" t="n"/>
      <c r="Q141" s="15">
        <f>IF(B141="","",IF(SUMPRODUCT(--($F$2:$F$501&amp;"|"&amp;$B$2:$B$501&amp;"|"&amp;$C$2:$C$501&amp;"|"&amp;$R$2:$R$501=F141&amp;"|"&amp;B141&amp;"|"&amp;C141&amp;"|"&amp;R141))&gt;1,"Sì",""))</f>
        <v/>
      </c>
      <c r="R141" s="16" t="n"/>
      <c r="U141" s="12" t="n"/>
      <c r="V141" s="12" t="n"/>
      <c r="X141" s="17">
        <f>IF(B141="","",IF(U141&lt;&gt;"",U141,C141))</f>
        <v/>
      </c>
    </row>
    <row r="142">
      <c r="C142" s="12" t="n"/>
      <c r="J142" s="13" t="n"/>
      <c r="K142" s="13" t="n"/>
      <c r="L142" s="14">
        <f>IF(AND(J142="",K142=""),"",J142+K142)</f>
        <v/>
      </c>
      <c r="N142" s="12" t="n"/>
      <c r="Q142" s="15">
        <f>IF(B142="","",IF(SUMPRODUCT(--($F$2:$F$501&amp;"|"&amp;$B$2:$B$501&amp;"|"&amp;$C$2:$C$501&amp;"|"&amp;$R$2:$R$501=F142&amp;"|"&amp;B142&amp;"|"&amp;C142&amp;"|"&amp;R142))&gt;1,"Sì",""))</f>
        <v/>
      </c>
      <c r="R142" s="16" t="n"/>
      <c r="U142" s="12" t="n"/>
      <c r="V142" s="12" t="n"/>
      <c r="X142" s="17">
        <f>IF(B142="","",IF(U142&lt;&gt;"",U142,C142))</f>
        <v/>
      </c>
    </row>
    <row r="143">
      <c r="C143" s="12" t="n"/>
      <c r="J143" s="13" t="n"/>
      <c r="K143" s="13" t="n"/>
      <c r="L143" s="14">
        <f>IF(AND(J143="",K143=""),"",J143+K143)</f>
        <v/>
      </c>
      <c r="N143" s="12" t="n"/>
      <c r="Q143" s="15">
        <f>IF(B143="","",IF(SUMPRODUCT(--($F$2:$F$501&amp;"|"&amp;$B$2:$B$501&amp;"|"&amp;$C$2:$C$501&amp;"|"&amp;$R$2:$R$501=F143&amp;"|"&amp;B143&amp;"|"&amp;C143&amp;"|"&amp;R143))&gt;1,"Sì",""))</f>
        <v/>
      </c>
      <c r="R143" s="16" t="n"/>
      <c r="U143" s="12" t="n"/>
      <c r="V143" s="12" t="n"/>
      <c r="X143" s="17">
        <f>IF(B143="","",IF(U143&lt;&gt;"",U143,C143))</f>
        <v/>
      </c>
    </row>
    <row r="144">
      <c r="C144" s="12" t="n"/>
      <c r="J144" s="13" t="n"/>
      <c r="K144" s="13" t="n"/>
      <c r="L144" s="14">
        <f>IF(AND(J144="",K144=""),"",J144+K144)</f>
        <v/>
      </c>
      <c r="N144" s="12" t="n"/>
      <c r="Q144" s="15">
        <f>IF(B144="","",IF(SUMPRODUCT(--($F$2:$F$501&amp;"|"&amp;$B$2:$B$501&amp;"|"&amp;$C$2:$C$501&amp;"|"&amp;$R$2:$R$501=F144&amp;"|"&amp;B144&amp;"|"&amp;C144&amp;"|"&amp;R144))&gt;1,"Sì",""))</f>
        <v/>
      </c>
      <c r="R144" s="16" t="n"/>
      <c r="U144" s="12" t="n"/>
      <c r="V144" s="12" t="n"/>
      <c r="X144" s="17">
        <f>IF(B144="","",IF(U144&lt;&gt;"",U144,C144))</f>
        <v/>
      </c>
    </row>
    <row r="145">
      <c r="C145" s="12" t="n"/>
      <c r="J145" s="13" t="n"/>
      <c r="K145" s="13" t="n"/>
      <c r="L145" s="14">
        <f>IF(AND(J145="",K145=""),"",J145+K145)</f>
        <v/>
      </c>
      <c r="N145" s="12" t="n"/>
      <c r="Q145" s="15">
        <f>IF(B145="","",IF(SUMPRODUCT(--($F$2:$F$501&amp;"|"&amp;$B$2:$B$501&amp;"|"&amp;$C$2:$C$501&amp;"|"&amp;$R$2:$R$501=F145&amp;"|"&amp;B145&amp;"|"&amp;C145&amp;"|"&amp;R145))&gt;1,"Sì",""))</f>
        <v/>
      </c>
      <c r="R145" s="16" t="n"/>
      <c r="U145" s="12" t="n"/>
      <c r="V145" s="12" t="n"/>
      <c r="X145" s="17">
        <f>IF(B145="","",IF(U145&lt;&gt;"",U145,C145))</f>
        <v/>
      </c>
    </row>
    <row r="146">
      <c r="C146" s="12" t="n"/>
      <c r="J146" s="13" t="n"/>
      <c r="K146" s="13" t="n"/>
      <c r="L146" s="14">
        <f>IF(AND(J146="",K146=""),"",J146+K146)</f>
        <v/>
      </c>
      <c r="N146" s="12" t="n"/>
      <c r="Q146" s="15">
        <f>IF(B146="","",IF(SUMPRODUCT(--($F$2:$F$501&amp;"|"&amp;$B$2:$B$501&amp;"|"&amp;$C$2:$C$501&amp;"|"&amp;$R$2:$R$501=F146&amp;"|"&amp;B146&amp;"|"&amp;C146&amp;"|"&amp;R146))&gt;1,"Sì",""))</f>
        <v/>
      </c>
      <c r="R146" s="16" t="n"/>
      <c r="U146" s="12" t="n"/>
      <c r="V146" s="12" t="n"/>
      <c r="X146" s="17">
        <f>IF(B146="","",IF(U146&lt;&gt;"",U146,C146))</f>
        <v/>
      </c>
    </row>
    <row r="147">
      <c r="C147" s="12" t="n"/>
      <c r="J147" s="13" t="n"/>
      <c r="K147" s="13" t="n"/>
      <c r="L147" s="14">
        <f>IF(AND(J147="",K147=""),"",J147+K147)</f>
        <v/>
      </c>
      <c r="N147" s="12" t="n"/>
      <c r="Q147" s="15">
        <f>IF(B147="","",IF(SUMPRODUCT(--($F$2:$F$501&amp;"|"&amp;$B$2:$B$501&amp;"|"&amp;$C$2:$C$501&amp;"|"&amp;$R$2:$R$501=F147&amp;"|"&amp;B147&amp;"|"&amp;C147&amp;"|"&amp;R147))&gt;1,"Sì",""))</f>
        <v/>
      </c>
      <c r="R147" s="16" t="n"/>
      <c r="U147" s="12" t="n"/>
      <c r="V147" s="12" t="n"/>
      <c r="X147" s="17">
        <f>IF(B147="","",IF(U147&lt;&gt;"",U147,C147))</f>
        <v/>
      </c>
    </row>
    <row r="148">
      <c r="C148" s="12" t="n"/>
      <c r="J148" s="13" t="n"/>
      <c r="K148" s="13" t="n"/>
      <c r="L148" s="14">
        <f>IF(AND(J148="",K148=""),"",J148+K148)</f>
        <v/>
      </c>
      <c r="N148" s="12" t="n"/>
      <c r="Q148" s="15">
        <f>IF(B148="","",IF(SUMPRODUCT(--($F$2:$F$501&amp;"|"&amp;$B$2:$B$501&amp;"|"&amp;$C$2:$C$501&amp;"|"&amp;$R$2:$R$501=F148&amp;"|"&amp;B148&amp;"|"&amp;C148&amp;"|"&amp;R148))&gt;1,"Sì",""))</f>
        <v/>
      </c>
      <c r="R148" s="16" t="n"/>
      <c r="U148" s="12" t="n"/>
      <c r="V148" s="12" t="n"/>
      <c r="X148" s="17">
        <f>IF(B148="","",IF(U148&lt;&gt;"",U148,C148))</f>
        <v/>
      </c>
    </row>
    <row r="149">
      <c r="C149" s="12" t="n"/>
      <c r="J149" s="13" t="n"/>
      <c r="K149" s="13" t="n"/>
      <c r="L149" s="14">
        <f>IF(AND(J149="",K149=""),"",J149+K149)</f>
        <v/>
      </c>
      <c r="N149" s="12" t="n"/>
      <c r="Q149" s="15">
        <f>IF(B149="","",IF(SUMPRODUCT(--($F$2:$F$501&amp;"|"&amp;$B$2:$B$501&amp;"|"&amp;$C$2:$C$501&amp;"|"&amp;$R$2:$R$501=F149&amp;"|"&amp;B149&amp;"|"&amp;C149&amp;"|"&amp;R149))&gt;1,"Sì",""))</f>
        <v/>
      </c>
      <c r="R149" s="16" t="n"/>
      <c r="U149" s="12" t="n"/>
      <c r="V149" s="12" t="n"/>
      <c r="X149" s="17">
        <f>IF(B149="","",IF(U149&lt;&gt;"",U149,C149))</f>
        <v/>
      </c>
    </row>
    <row r="150">
      <c r="C150" s="12" t="n"/>
      <c r="J150" s="13" t="n"/>
      <c r="K150" s="13" t="n"/>
      <c r="L150" s="14">
        <f>IF(AND(J150="",K150=""),"",J150+K150)</f>
        <v/>
      </c>
      <c r="N150" s="12" t="n"/>
      <c r="Q150" s="15">
        <f>IF(B150="","",IF(SUMPRODUCT(--($F$2:$F$501&amp;"|"&amp;$B$2:$B$501&amp;"|"&amp;$C$2:$C$501&amp;"|"&amp;$R$2:$R$501=F150&amp;"|"&amp;B150&amp;"|"&amp;C150&amp;"|"&amp;R150))&gt;1,"Sì",""))</f>
        <v/>
      </c>
      <c r="R150" s="16" t="n"/>
      <c r="U150" s="12" t="n"/>
      <c r="V150" s="12" t="n"/>
      <c r="X150" s="17">
        <f>IF(B150="","",IF(U150&lt;&gt;"",U150,C150))</f>
        <v/>
      </c>
    </row>
    <row r="151">
      <c r="C151" s="12" t="n"/>
      <c r="J151" s="13" t="n"/>
      <c r="K151" s="13" t="n"/>
      <c r="L151" s="14">
        <f>IF(AND(J151="",K151=""),"",J151+K151)</f>
        <v/>
      </c>
      <c r="N151" s="12" t="n"/>
      <c r="Q151" s="15">
        <f>IF(B151="","",IF(SUMPRODUCT(--($F$2:$F$501&amp;"|"&amp;$B$2:$B$501&amp;"|"&amp;$C$2:$C$501&amp;"|"&amp;$R$2:$R$501=F151&amp;"|"&amp;B151&amp;"|"&amp;C151&amp;"|"&amp;R151))&gt;1,"Sì",""))</f>
        <v/>
      </c>
      <c r="R151" s="16" t="n"/>
      <c r="U151" s="12" t="n"/>
      <c r="V151" s="12" t="n"/>
      <c r="X151" s="17">
        <f>IF(B151="","",IF(U151&lt;&gt;"",U151,C151))</f>
        <v/>
      </c>
    </row>
    <row r="152">
      <c r="C152" s="12" t="n"/>
      <c r="J152" s="13" t="n"/>
      <c r="K152" s="13" t="n"/>
      <c r="L152" s="14">
        <f>IF(AND(J152="",K152=""),"",J152+K152)</f>
        <v/>
      </c>
      <c r="N152" s="12" t="n"/>
      <c r="Q152" s="15">
        <f>IF(B152="","",IF(SUMPRODUCT(--($F$2:$F$501&amp;"|"&amp;$B$2:$B$501&amp;"|"&amp;$C$2:$C$501&amp;"|"&amp;$R$2:$R$501=F152&amp;"|"&amp;B152&amp;"|"&amp;C152&amp;"|"&amp;R152))&gt;1,"Sì",""))</f>
        <v/>
      </c>
      <c r="R152" s="16" t="n"/>
      <c r="U152" s="12" t="n"/>
      <c r="V152" s="12" t="n"/>
      <c r="X152" s="17">
        <f>IF(B152="","",IF(U152&lt;&gt;"",U152,C152))</f>
        <v/>
      </c>
    </row>
    <row r="153">
      <c r="C153" s="12" t="n"/>
      <c r="J153" s="13" t="n"/>
      <c r="K153" s="13" t="n"/>
      <c r="L153" s="14">
        <f>IF(AND(J153="",K153=""),"",J153+K153)</f>
        <v/>
      </c>
      <c r="N153" s="12" t="n"/>
      <c r="Q153" s="15">
        <f>IF(B153="","",IF(SUMPRODUCT(--($F$2:$F$501&amp;"|"&amp;$B$2:$B$501&amp;"|"&amp;$C$2:$C$501&amp;"|"&amp;$R$2:$R$501=F153&amp;"|"&amp;B153&amp;"|"&amp;C153&amp;"|"&amp;R153))&gt;1,"Sì",""))</f>
        <v/>
      </c>
      <c r="R153" s="16" t="n"/>
      <c r="U153" s="12" t="n"/>
      <c r="V153" s="12" t="n"/>
      <c r="X153" s="17">
        <f>IF(B153="","",IF(U153&lt;&gt;"",U153,C153))</f>
        <v/>
      </c>
    </row>
    <row r="154">
      <c r="C154" s="12" t="n"/>
      <c r="J154" s="13" t="n"/>
      <c r="K154" s="13" t="n"/>
      <c r="L154" s="14">
        <f>IF(AND(J154="",K154=""),"",J154+K154)</f>
        <v/>
      </c>
      <c r="N154" s="12" t="n"/>
      <c r="Q154" s="15">
        <f>IF(B154="","",IF(SUMPRODUCT(--($F$2:$F$501&amp;"|"&amp;$B$2:$B$501&amp;"|"&amp;$C$2:$C$501&amp;"|"&amp;$R$2:$R$501=F154&amp;"|"&amp;B154&amp;"|"&amp;C154&amp;"|"&amp;R154))&gt;1,"Sì",""))</f>
        <v/>
      </c>
      <c r="R154" s="16" t="n"/>
      <c r="U154" s="12" t="n"/>
      <c r="V154" s="12" t="n"/>
      <c r="X154" s="17">
        <f>IF(B154="","",IF(U154&lt;&gt;"",U154,C154))</f>
        <v/>
      </c>
    </row>
    <row r="155">
      <c r="C155" s="12" t="n"/>
      <c r="J155" s="13" t="n"/>
      <c r="K155" s="13" t="n"/>
      <c r="L155" s="14">
        <f>IF(AND(J155="",K155=""),"",J155+K155)</f>
        <v/>
      </c>
      <c r="N155" s="12" t="n"/>
      <c r="Q155" s="15">
        <f>IF(B155="","",IF(SUMPRODUCT(--($F$2:$F$501&amp;"|"&amp;$B$2:$B$501&amp;"|"&amp;$C$2:$C$501&amp;"|"&amp;$R$2:$R$501=F155&amp;"|"&amp;B155&amp;"|"&amp;C155&amp;"|"&amp;R155))&gt;1,"Sì",""))</f>
        <v/>
      </c>
      <c r="R155" s="16" t="n"/>
      <c r="U155" s="12" t="n"/>
      <c r="V155" s="12" t="n"/>
      <c r="X155" s="17">
        <f>IF(B155="","",IF(U155&lt;&gt;"",U155,C155))</f>
        <v/>
      </c>
    </row>
    <row r="156">
      <c r="C156" s="12" t="n"/>
      <c r="J156" s="13" t="n"/>
      <c r="K156" s="13" t="n"/>
      <c r="L156" s="14">
        <f>IF(AND(J156="",K156=""),"",J156+K156)</f>
        <v/>
      </c>
      <c r="N156" s="12" t="n"/>
      <c r="Q156" s="15">
        <f>IF(B156="","",IF(SUMPRODUCT(--($F$2:$F$501&amp;"|"&amp;$B$2:$B$501&amp;"|"&amp;$C$2:$C$501&amp;"|"&amp;$R$2:$R$501=F156&amp;"|"&amp;B156&amp;"|"&amp;C156&amp;"|"&amp;R156))&gt;1,"Sì",""))</f>
        <v/>
      </c>
      <c r="R156" s="16" t="n"/>
      <c r="U156" s="12" t="n"/>
      <c r="V156" s="12" t="n"/>
      <c r="X156" s="17">
        <f>IF(B156="","",IF(U156&lt;&gt;"",U156,C156))</f>
        <v/>
      </c>
    </row>
    <row r="157">
      <c r="C157" s="12" t="n"/>
      <c r="J157" s="13" t="n"/>
      <c r="K157" s="13" t="n"/>
      <c r="L157" s="14">
        <f>IF(AND(J157="",K157=""),"",J157+K157)</f>
        <v/>
      </c>
      <c r="N157" s="12" t="n"/>
      <c r="Q157" s="15">
        <f>IF(B157="","",IF(SUMPRODUCT(--($F$2:$F$501&amp;"|"&amp;$B$2:$B$501&amp;"|"&amp;$C$2:$C$501&amp;"|"&amp;$R$2:$R$501=F157&amp;"|"&amp;B157&amp;"|"&amp;C157&amp;"|"&amp;R157))&gt;1,"Sì",""))</f>
        <v/>
      </c>
      <c r="R157" s="16" t="n"/>
      <c r="U157" s="12" t="n"/>
      <c r="V157" s="12" t="n"/>
      <c r="X157" s="17">
        <f>IF(B157="","",IF(U157&lt;&gt;"",U157,C157))</f>
        <v/>
      </c>
    </row>
    <row r="158">
      <c r="C158" s="12" t="n"/>
      <c r="J158" s="13" t="n"/>
      <c r="K158" s="13" t="n"/>
      <c r="L158" s="14">
        <f>IF(AND(J158="",K158=""),"",J158+K158)</f>
        <v/>
      </c>
      <c r="N158" s="12" t="n"/>
      <c r="Q158" s="15">
        <f>IF(B158="","",IF(SUMPRODUCT(--($F$2:$F$501&amp;"|"&amp;$B$2:$B$501&amp;"|"&amp;$C$2:$C$501&amp;"|"&amp;$R$2:$R$501=F158&amp;"|"&amp;B158&amp;"|"&amp;C158&amp;"|"&amp;R158))&gt;1,"Sì",""))</f>
        <v/>
      </c>
      <c r="R158" s="16" t="n"/>
      <c r="U158" s="12" t="n"/>
      <c r="V158" s="12" t="n"/>
      <c r="X158" s="17">
        <f>IF(B158="","",IF(U158&lt;&gt;"",U158,C158))</f>
        <v/>
      </c>
    </row>
    <row r="159">
      <c r="C159" s="12" t="n"/>
      <c r="J159" s="13" t="n"/>
      <c r="K159" s="13" t="n"/>
      <c r="L159" s="14">
        <f>IF(AND(J159="",K159=""),"",J159+K159)</f>
        <v/>
      </c>
      <c r="N159" s="12" t="n"/>
      <c r="Q159" s="15">
        <f>IF(B159="","",IF(SUMPRODUCT(--($F$2:$F$501&amp;"|"&amp;$B$2:$B$501&amp;"|"&amp;$C$2:$C$501&amp;"|"&amp;$R$2:$R$501=F159&amp;"|"&amp;B159&amp;"|"&amp;C159&amp;"|"&amp;R159))&gt;1,"Sì",""))</f>
        <v/>
      </c>
      <c r="R159" s="16" t="n"/>
      <c r="U159" s="12" t="n"/>
      <c r="V159" s="12" t="n"/>
      <c r="X159" s="17">
        <f>IF(B159="","",IF(U159&lt;&gt;"",U159,C159))</f>
        <v/>
      </c>
    </row>
    <row r="160">
      <c r="C160" s="12" t="n"/>
      <c r="J160" s="13" t="n"/>
      <c r="K160" s="13" t="n"/>
      <c r="L160" s="14">
        <f>IF(AND(J160="",K160=""),"",J160+K160)</f>
        <v/>
      </c>
      <c r="N160" s="12" t="n"/>
      <c r="Q160" s="15">
        <f>IF(B160="","",IF(SUMPRODUCT(--($F$2:$F$501&amp;"|"&amp;$B$2:$B$501&amp;"|"&amp;$C$2:$C$501&amp;"|"&amp;$R$2:$R$501=F160&amp;"|"&amp;B160&amp;"|"&amp;C160&amp;"|"&amp;R160))&gt;1,"Sì",""))</f>
        <v/>
      </c>
      <c r="R160" s="16" t="n"/>
      <c r="U160" s="12" t="n"/>
      <c r="V160" s="12" t="n"/>
      <c r="X160" s="17">
        <f>IF(B160="","",IF(U160&lt;&gt;"",U160,C160))</f>
        <v/>
      </c>
    </row>
    <row r="161">
      <c r="C161" s="12" t="n"/>
      <c r="J161" s="13" t="n"/>
      <c r="K161" s="13" t="n"/>
      <c r="L161" s="14">
        <f>IF(AND(J161="",K161=""),"",J161+K161)</f>
        <v/>
      </c>
      <c r="N161" s="12" t="n"/>
      <c r="Q161" s="15">
        <f>IF(B161="","",IF(SUMPRODUCT(--($F$2:$F$501&amp;"|"&amp;$B$2:$B$501&amp;"|"&amp;$C$2:$C$501&amp;"|"&amp;$R$2:$R$501=F161&amp;"|"&amp;B161&amp;"|"&amp;C161&amp;"|"&amp;R161))&gt;1,"Sì",""))</f>
        <v/>
      </c>
      <c r="R161" s="16" t="n"/>
      <c r="U161" s="12" t="n"/>
      <c r="V161" s="12" t="n"/>
      <c r="X161" s="17">
        <f>IF(B161="","",IF(U161&lt;&gt;"",U161,C161))</f>
        <v/>
      </c>
    </row>
    <row r="162">
      <c r="C162" s="12" t="n"/>
      <c r="J162" s="13" t="n"/>
      <c r="K162" s="13" t="n"/>
      <c r="L162" s="14">
        <f>IF(AND(J162="",K162=""),"",J162+K162)</f>
        <v/>
      </c>
      <c r="N162" s="12" t="n"/>
      <c r="Q162" s="15">
        <f>IF(B162="","",IF(SUMPRODUCT(--($F$2:$F$501&amp;"|"&amp;$B$2:$B$501&amp;"|"&amp;$C$2:$C$501&amp;"|"&amp;$R$2:$R$501=F162&amp;"|"&amp;B162&amp;"|"&amp;C162&amp;"|"&amp;R162))&gt;1,"Sì",""))</f>
        <v/>
      </c>
      <c r="R162" s="16" t="n"/>
      <c r="U162" s="12" t="n"/>
      <c r="V162" s="12" t="n"/>
      <c r="X162" s="17">
        <f>IF(B162="","",IF(U162&lt;&gt;"",U162,C162))</f>
        <v/>
      </c>
    </row>
    <row r="163">
      <c r="C163" s="12" t="n"/>
      <c r="J163" s="13" t="n"/>
      <c r="K163" s="13" t="n"/>
      <c r="L163" s="14">
        <f>IF(AND(J163="",K163=""),"",J163+K163)</f>
        <v/>
      </c>
      <c r="N163" s="12" t="n"/>
      <c r="Q163" s="15">
        <f>IF(B163="","",IF(SUMPRODUCT(--($F$2:$F$501&amp;"|"&amp;$B$2:$B$501&amp;"|"&amp;$C$2:$C$501&amp;"|"&amp;$R$2:$R$501=F163&amp;"|"&amp;B163&amp;"|"&amp;C163&amp;"|"&amp;R163))&gt;1,"Sì",""))</f>
        <v/>
      </c>
      <c r="R163" s="16" t="n"/>
      <c r="U163" s="12" t="n"/>
      <c r="V163" s="12" t="n"/>
      <c r="X163" s="17">
        <f>IF(B163="","",IF(U163&lt;&gt;"",U163,C163))</f>
        <v/>
      </c>
    </row>
    <row r="164">
      <c r="C164" s="12" t="n"/>
      <c r="J164" s="13" t="n"/>
      <c r="K164" s="13" t="n"/>
      <c r="L164" s="14">
        <f>IF(AND(J164="",K164=""),"",J164+K164)</f>
        <v/>
      </c>
      <c r="N164" s="12" t="n"/>
      <c r="Q164" s="15">
        <f>IF(B164="","",IF(SUMPRODUCT(--($F$2:$F$501&amp;"|"&amp;$B$2:$B$501&amp;"|"&amp;$C$2:$C$501&amp;"|"&amp;$R$2:$R$501=F164&amp;"|"&amp;B164&amp;"|"&amp;C164&amp;"|"&amp;R164))&gt;1,"Sì",""))</f>
        <v/>
      </c>
      <c r="R164" s="16" t="n"/>
      <c r="U164" s="12" t="n"/>
      <c r="V164" s="12" t="n"/>
      <c r="X164" s="17">
        <f>IF(B164="","",IF(U164&lt;&gt;"",U164,C164))</f>
        <v/>
      </c>
    </row>
    <row r="165">
      <c r="C165" s="12" t="n"/>
      <c r="J165" s="13" t="n"/>
      <c r="K165" s="13" t="n"/>
      <c r="L165" s="14">
        <f>IF(AND(J165="",K165=""),"",J165+K165)</f>
        <v/>
      </c>
      <c r="N165" s="12" t="n"/>
      <c r="Q165" s="15">
        <f>IF(B165="","",IF(SUMPRODUCT(--($F$2:$F$501&amp;"|"&amp;$B$2:$B$501&amp;"|"&amp;$C$2:$C$501&amp;"|"&amp;$R$2:$R$501=F165&amp;"|"&amp;B165&amp;"|"&amp;C165&amp;"|"&amp;R165))&gt;1,"Sì",""))</f>
        <v/>
      </c>
      <c r="R165" s="16" t="n"/>
      <c r="U165" s="12" t="n"/>
      <c r="V165" s="12" t="n"/>
      <c r="X165" s="17">
        <f>IF(B165="","",IF(U165&lt;&gt;"",U165,C165))</f>
        <v/>
      </c>
    </row>
    <row r="166">
      <c r="C166" s="12" t="n"/>
      <c r="J166" s="13" t="n"/>
      <c r="K166" s="13" t="n"/>
      <c r="L166" s="14">
        <f>IF(AND(J166="",K166=""),"",J166+K166)</f>
        <v/>
      </c>
      <c r="N166" s="12" t="n"/>
      <c r="Q166" s="15">
        <f>IF(B166="","",IF(SUMPRODUCT(--($F$2:$F$501&amp;"|"&amp;$B$2:$B$501&amp;"|"&amp;$C$2:$C$501&amp;"|"&amp;$R$2:$R$501=F166&amp;"|"&amp;B166&amp;"|"&amp;C166&amp;"|"&amp;R166))&gt;1,"Sì",""))</f>
        <v/>
      </c>
      <c r="R166" s="16" t="n"/>
      <c r="U166" s="12" t="n"/>
      <c r="V166" s="12" t="n"/>
      <c r="X166" s="17">
        <f>IF(B166="","",IF(U166&lt;&gt;"",U166,C166))</f>
        <v/>
      </c>
    </row>
    <row r="167">
      <c r="C167" s="12" t="n"/>
      <c r="J167" s="13" t="n"/>
      <c r="K167" s="13" t="n"/>
      <c r="L167" s="14">
        <f>IF(AND(J167="",K167=""),"",J167+K167)</f>
        <v/>
      </c>
      <c r="N167" s="12" t="n"/>
      <c r="Q167" s="15">
        <f>IF(B167="","",IF(SUMPRODUCT(--($F$2:$F$501&amp;"|"&amp;$B$2:$B$501&amp;"|"&amp;$C$2:$C$501&amp;"|"&amp;$R$2:$R$501=F167&amp;"|"&amp;B167&amp;"|"&amp;C167&amp;"|"&amp;R167))&gt;1,"Sì",""))</f>
        <v/>
      </c>
      <c r="R167" s="16" t="n"/>
      <c r="U167" s="12" t="n"/>
      <c r="V167" s="12" t="n"/>
      <c r="X167" s="17">
        <f>IF(B167="","",IF(U167&lt;&gt;"",U167,C167))</f>
        <v/>
      </c>
    </row>
    <row r="168">
      <c r="C168" s="12" t="n"/>
      <c r="J168" s="13" t="n"/>
      <c r="K168" s="13" t="n"/>
      <c r="L168" s="14">
        <f>IF(AND(J168="",K168=""),"",J168+K168)</f>
        <v/>
      </c>
      <c r="N168" s="12" t="n"/>
      <c r="Q168" s="15">
        <f>IF(B168="","",IF(SUMPRODUCT(--($F$2:$F$501&amp;"|"&amp;$B$2:$B$501&amp;"|"&amp;$C$2:$C$501&amp;"|"&amp;$R$2:$R$501=F168&amp;"|"&amp;B168&amp;"|"&amp;C168&amp;"|"&amp;R168))&gt;1,"Sì",""))</f>
        <v/>
      </c>
      <c r="R168" s="16" t="n"/>
      <c r="U168" s="12" t="n"/>
      <c r="V168" s="12" t="n"/>
      <c r="X168" s="17">
        <f>IF(B168="","",IF(U168&lt;&gt;"",U168,C168))</f>
        <v/>
      </c>
    </row>
    <row r="169">
      <c r="C169" s="12" t="n"/>
      <c r="J169" s="13" t="n"/>
      <c r="K169" s="13" t="n"/>
      <c r="L169" s="14">
        <f>IF(AND(J169="",K169=""),"",J169+K169)</f>
        <v/>
      </c>
      <c r="N169" s="12" t="n"/>
      <c r="Q169" s="15">
        <f>IF(B169="","",IF(SUMPRODUCT(--($F$2:$F$501&amp;"|"&amp;$B$2:$B$501&amp;"|"&amp;$C$2:$C$501&amp;"|"&amp;$R$2:$R$501=F169&amp;"|"&amp;B169&amp;"|"&amp;C169&amp;"|"&amp;R169))&gt;1,"Sì",""))</f>
        <v/>
      </c>
      <c r="R169" s="16" t="n"/>
      <c r="U169" s="12" t="n"/>
      <c r="V169" s="12" t="n"/>
      <c r="X169" s="17">
        <f>IF(B169="","",IF(U169&lt;&gt;"",U169,C169))</f>
        <v/>
      </c>
    </row>
    <row r="170">
      <c r="C170" s="12" t="n"/>
      <c r="J170" s="13" t="n"/>
      <c r="K170" s="13" t="n"/>
      <c r="L170" s="14">
        <f>IF(AND(J170="",K170=""),"",J170+K170)</f>
        <v/>
      </c>
      <c r="N170" s="12" t="n"/>
      <c r="Q170" s="15">
        <f>IF(B170="","",IF(SUMPRODUCT(--($F$2:$F$501&amp;"|"&amp;$B$2:$B$501&amp;"|"&amp;$C$2:$C$501&amp;"|"&amp;$R$2:$R$501=F170&amp;"|"&amp;B170&amp;"|"&amp;C170&amp;"|"&amp;R170))&gt;1,"Sì",""))</f>
        <v/>
      </c>
      <c r="R170" s="16" t="n"/>
      <c r="U170" s="12" t="n"/>
      <c r="V170" s="12" t="n"/>
      <c r="X170" s="17">
        <f>IF(B170="","",IF(U170&lt;&gt;"",U170,C170))</f>
        <v/>
      </c>
    </row>
    <row r="171">
      <c r="C171" s="12" t="n"/>
      <c r="J171" s="13" t="n"/>
      <c r="K171" s="13" t="n"/>
      <c r="L171" s="14">
        <f>IF(AND(J171="",K171=""),"",J171+K171)</f>
        <v/>
      </c>
      <c r="N171" s="12" t="n"/>
      <c r="Q171" s="15">
        <f>IF(B171="","",IF(SUMPRODUCT(--($F$2:$F$501&amp;"|"&amp;$B$2:$B$501&amp;"|"&amp;$C$2:$C$501&amp;"|"&amp;$R$2:$R$501=F171&amp;"|"&amp;B171&amp;"|"&amp;C171&amp;"|"&amp;R171))&gt;1,"Sì",""))</f>
        <v/>
      </c>
      <c r="R171" s="16" t="n"/>
      <c r="U171" s="12" t="n"/>
      <c r="V171" s="12" t="n"/>
      <c r="X171" s="17">
        <f>IF(B171="","",IF(U171&lt;&gt;"",U171,C171))</f>
        <v/>
      </c>
    </row>
    <row r="172">
      <c r="C172" s="12" t="n"/>
      <c r="J172" s="13" t="n"/>
      <c r="K172" s="13" t="n"/>
      <c r="L172" s="14">
        <f>IF(AND(J172="",K172=""),"",J172+K172)</f>
        <v/>
      </c>
      <c r="N172" s="12" t="n"/>
      <c r="Q172" s="15">
        <f>IF(B172="","",IF(SUMPRODUCT(--($F$2:$F$501&amp;"|"&amp;$B$2:$B$501&amp;"|"&amp;$C$2:$C$501&amp;"|"&amp;$R$2:$R$501=F172&amp;"|"&amp;B172&amp;"|"&amp;C172&amp;"|"&amp;R172))&gt;1,"Sì",""))</f>
        <v/>
      </c>
      <c r="R172" s="16" t="n"/>
      <c r="U172" s="12" t="n"/>
      <c r="V172" s="12" t="n"/>
      <c r="X172" s="17">
        <f>IF(B172="","",IF(U172&lt;&gt;"",U172,C172))</f>
        <v/>
      </c>
    </row>
    <row r="173">
      <c r="C173" s="12" t="n"/>
      <c r="J173" s="13" t="n"/>
      <c r="K173" s="13" t="n"/>
      <c r="L173" s="14">
        <f>IF(AND(J173="",K173=""),"",J173+K173)</f>
        <v/>
      </c>
      <c r="N173" s="12" t="n"/>
      <c r="Q173" s="15">
        <f>IF(B173="","",IF(SUMPRODUCT(--($F$2:$F$501&amp;"|"&amp;$B$2:$B$501&amp;"|"&amp;$C$2:$C$501&amp;"|"&amp;$R$2:$R$501=F173&amp;"|"&amp;B173&amp;"|"&amp;C173&amp;"|"&amp;R173))&gt;1,"Sì",""))</f>
        <v/>
      </c>
      <c r="R173" s="16" t="n"/>
      <c r="U173" s="12" t="n"/>
      <c r="V173" s="12" t="n"/>
      <c r="X173" s="17">
        <f>IF(B173="","",IF(U173&lt;&gt;"",U173,C173))</f>
        <v/>
      </c>
    </row>
    <row r="174">
      <c r="C174" s="12" t="n"/>
      <c r="J174" s="13" t="n"/>
      <c r="K174" s="13" t="n"/>
      <c r="L174" s="14">
        <f>IF(AND(J174="",K174=""),"",J174+K174)</f>
        <v/>
      </c>
      <c r="N174" s="12" t="n"/>
      <c r="Q174" s="15">
        <f>IF(B174="","",IF(SUMPRODUCT(--($F$2:$F$501&amp;"|"&amp;$B$2:$B$501&amp;"|"&amp;$C$2:$C$501&amp;"|"&amp;$R$2:$R$501=F174&amp;"|"&amp;B174&amp;"|"&amp;C174&amp;"|"&amp;R174))&gt;1,"Sì",""))</f>
        <v/>
      </c>
      <c r="R174" s="16" t="n"/>
      <c r="U174" s="12" t="n"/>
      <c r="V174" s="12" t="n"/>
      <c r="X174" s="17">
        <f>IF(B174="","",IF(U174&lt;&gt;"",U174,C174))</f>
        <v/>
      </c>
    </row>
    <row r="175">
      <c r="C175" s="12" t="n"/>
      <c r="J175" s="13" t="n"/>
      <c r="K175" s="13" t="n"/>
      <c r="L175" s="14">
        <f>IF(AND(J175="",K175=""),"",J175+K175)</f>
        <v/>
      </c>
      <c r="N175" s="12" t="n"/>
      <c r="Q175" s="15">
        <f>IF(B175="","",IF(SUMPRODUCT(--($F$2:$F$501&amp;"|"&amp;$B$2:$B$501&amp;"|"&amp;$C$2:$C$501&amp;"|"&amp;$R$2:$R$501=F175&amp;"|"&amp;B175&amp;"|"&amp;C175&amp;"|"&amp;R175))&gt;1,"Sì",""))</f>
        <v/>
      </c>
      <c r="R175" s="16" t="n"/>
      <c r="U175" s="12" t="n"/>
      <c r="V175" s="12" t="n"/>
      <c r="X175" s="17">
        <f>IF(B175="","",IF(U175&lt;&gt;"",U175,C175))</f>
        <v/>
      </c>
    </row>
    <row r="176">
      <c r="C176" s="12" t="n"/>
      <c r="J176" s="13" t="n"/>
      <c r="K176" s="13" t="n"/>
      <c r="L176" s="14">
        <f>IF(AND(J176="",K176=""),"",J176+K176)</f>
        <v/>
      </c>
      <c r="N176" s="12" t="n"/>
      <c r="Q176" s="15">
        <f>IF(B176="","",IF(SUMPRODUCT(--($F$2:$F$501&amp;"|"&amp;$B$2:$B$501&amp;"|"&amp;$C$2:$C$501&amp;"|"&amp;$R$2:$R$501=F176&amp;"|"&amp;B176&amp;"|"&amp;C176&amp;"|"&amp;R176))&gt;1,"Sì",""))</f>
        <v/>
      </c>
      <c r="R176" s="16" t="n"/>
      <c r="U176" s="12" t="n"/>
      <c r="V176" s="12" t="n"/>
      <c r="X176" s="17">
        <f>IF(B176="","",IF(U176&lt;&gt;"",U176,C176))</f>
        <v/>
      </c>
    </row>
    <row r="177">
      <c r="C177" s="12" t="n"/>
      <c r="J177" s="13" t="n"/>
      <c r="K177" s="13" t="n"/>
      <c r="L177" s="14">
        <f>IF(AND(J177="",K177=""),"",J177+K177)</f>
        <v/>
      </c>
      <c r="N177" s="12" t="n"/>
      <c r="Q177" s="15">
        <f>IF(B177="","",IF(SUMPRODUCT(--($F$2:$F$501&amp;"|"&amp;$B$2:$B$501&amp;"|"&amp;$C$2:$C$501&amp;"|"&amp;$R$2:$R$501=F177&amp;"|"&amp;B177&amp;"|"&amp;C177&amp;"|"&amp;R177))&gt;1,"Sì",""))</f>
        <v/>
      </c>
      <c r="R177" s="16" t="n"/>
      <c r="U177" s="12" t="n"/>
      <c r="V177" s="12" t="n"/>
      <c r="X177" s="17">
        <f>IF(B177="","",IF(U177&lt;&gt;"",U177,C177))</f>
        <v/>
      </c>
    </row>
    <row r="178">
      <c r="C178" s="12" t="n"/>
      <c r="J178" s="13" t="n"/>
      <c r="K178" s="13" t="n"/>
      <c r="L178" s="14">
        <f>IF(AND(J178="",K178=""),"",J178+K178)</f>
        <v/>
      </c>
      <c r="N178" s="12" t="n"/>
      <c r="Q178" s="15">
        <f>IF(B178="","",IF(SUMPRODUCT(--($F$2:$F$501&amp;"|"&amp;$B$2:$B$501&amp;"|"&amp;$C$2:$C$501&amp;"|"&amp;$R$2:$R$501=F178&amp;"|"&amp;B178&amp;"|"&amp;C178&amp;"|"&amp;R178))&gt;1,"Sì",""))</f>
        <v/>
      </c>
      <c r="R178" s="16" t="n"/>
      <c r="U178" s="12" t="n"/>
      <c r="V178" s="12" t="n"/>
      <c r="X178" s="17">
        <f>IF(B178="","",IF(U178&lt;&gt;"",U178,C178))</f>
        <v/>
      </c>
    </row>
    <row r="179">
      <c r="C179" s="12" t="n"/>
      <c r="J179" s="13" t="n"/>
      <c r="K179" s="13" t="n"/>
      <c r="L179" s="14">
        <f>IF(AND(J179="",K179=""),"",J179+K179)</f>
        <v/>
      </c>
      <c r="N179" s="12" t="n"/>
      <c r="Q179" s="15">
        <f>IF(B179="","",IF(SUMPRODUCT(--($F$2:$F$501&amp;"|"&amp;$B$2:$B$501&amp;"|"&amp;$C$2:$C$501&amp;"|"&amp;$R$2:$R$501=F179&amp;"|"&amp;B179&amp;"|"&amp;C179&amp;"|"&amp;R179))&gt;1,"Sì",""))</f>
        <v/>
      </c>
      <c r="R179" s="16" t="n"/>
      <c r="U179" s="12" t="n"/>
      <c r="V179" s="12" t="n"/>
      <c r="X179" s="17">
        <f>IF(B179="","",IF(U179&lt;&gt;"",U179,C179))</f>
        <v/>
      </c>
    </row>
    <row r="180">
      <c r="C180" s="12" t="n"/>
      <c r="J180" s="13" t="n"/>
      <c r="K180" s="13" t="n"/>
      <c r="L180" s="14">
        <f>IF(AND(J180="",K180=""),"",J180+K180)</f>
        <v/>
      </c>
      <c r="N180" s="12" t="n"/>
      <c r="Q180" s="15">
        <f>IF(B180="","",IF(SUMPRODUCT(--($F$2:$F$501&amp;"|"&amp;$B$2:$B$501&amp;"|"&amp;$C$2:$C$501&amp;"|"&amp;$R$2:$R$501=F180&amp;"|"&amp;B180&amp;"|"&amp;C180&amp;"|"&amp;R180))&gt;1,"Sì",""))</f>
        <v/>
      </c>
      <c r="R180" s="16" t="n"/>
      <c r="U180" s="12" t="n"/>
      <c r="V180" s="12" t="n"/>
      <c r="X180" s="17">
        <f>IF(B180="","",IF(U180&lt;&gt;"",U180,C180))</f>
        <v/>
      </c>
    </row>
    <row r="181">
      <c r="C181" s="12" t="n"/>
      <c r="J181" s="13" t="n"/>
      <c r="K181" s="13" t="n"/>
      <c r="L181" s="14">
        <f>IF(AND(J181="",K181=""),"",J181+K181)</f>
        <v/>
      </c>
      <c r="N181" s="12" t="n"/>
      <c r="Q181" s="15">
        <f>IF(B181="","",IF(SUMPRODUCT(--($F$2:$F$501&amp;"|"&amp;$B$2:$B$501&amp;"|"&amp;$C$2:$C$501&amp;"|"&amp;$R$2:$R$501=F181&amp;"|"&amp;B181&amp;"|"&amp;C181&amp;"|"&amp;R181))&gt;1,"Sì",""))</f>
        <v/>
      </c>
      <c r="R181" s="16" t="n"/>
      <c r="U181" s="12" t="n"/>
      <c r="V181" s="12" t="n"/>
      <c r="X181" s="17">
        <f>IF(B181="","",IF(U181&lt;&gt;"",U181,C181))</f>
        <v/>
      </c>
    </row>
    <row r="182">
      <c r="C182" s="12" t="n"/>
      <c r="J182" s="13" t="n"/>
      <c r="K182" s="13" t="n"/>
      <c r="L182" s="14">
        <f>IF(AND(J182="",K182=""),"",J182+K182)</f>
        <v/>
      </c>
      <c r="N182" s="12" t="n"/>
      <c r="Q182" s="15">
        <f>IF(B182="","",IF(SUMPRODUCT(--($F$2:$F$501&amp;"|"&amp;$B$2:$B$501&amp;"|"&amp;$C$2:$C$501&amp;"|"&amp;$R$2:$R$501=F182&amp;"|"&amp;B182&amp;"|"&amp;C182&amp;"|"&amp;R182))&gt;1,"Sì",""))</f>
        <v/>
      </c>
      <c r="R182" s="16" t="n"/>
      <c r="U182" s="12" t="n"/>
      <c r="V182" s="12" t="n"/>
      <c r="X182" s="17">
        <f>IF(B182="","",IF(U182&lt;&gt;"",U182,C182))</f>
        <v/>
      </c>
    </row>
    <row r="183">
      <c r="C183" s="12" t="n"/>
      <c r="J183" s="13" t="n"/>
      <c r="K183" s="13" t="n"/>
      <c r="L183" s="14">
        <f>IF(AND(J183="",K183=""),"",J183+K183)</f>
        <v/>
      </c>
      <c r="N183" s="12" t="n"/>
      <c r="Q183" s="15">
        <f>IF(B183="","",IF(SUMPRODUCT(--($F$2:$F$501&amp;"|"&amp;$B$2:$B$501&amp;"|"&amp;$C$2:$C$501&amp;"|"&amp;$R$2:$R$501=F183&amp;"|"&amp;B183&amp;"|"&amp;C183&amp;"|"&amp;R183))&gt;1,"Sì",""))</f>
        <v/>
      </c>
      <c r="R183" s="16" t="n"/>
      <c r="U183" s="12" t="n"/>
      <c r="V183" s="12" t="n"/>
      <c r="X183" s="17">
        <f>IF(B183="","",IF(U183&lt;&gt;"",U183,C183))</f>
        <v/>
      </c>
    </row>
    <row r="184">
      <c r="C184" s="12" t="n"/>
      <c r="J184" s="13" t="n"/>
      <c r="K184" s="13" t="n"/>
      <c r="L184" s="14">
        <f>IF(AND(J184="",K184=""),"",J184+K184)</f>
        <v/>
      </c>
      <c r="N184" s="12" t="n"/>
      <c r="Q184" s="15">
        <f>IF(B184="","",IF(SUMPRODUCT(--($F$2:$F$501&amp;"|"&amp;$B$2:$B$501&amp;"|"&amp;$C$2:$C$501&amp;"|"&amp;$R$2:$R$501=F184&amp;"|"&amp;B184&amp;"|"&amp;C184&amp;"|"&amp;R184))&gt;1,"Sì",""))</f>
        <v/>
      </c>
      <c r="R184" s="16" t="n"/>
      <c r="U184" s="12" t="n"/>
      <c r="V184" s="12" t="n"/>
      <c r="X184" s="17">
        <f>IF(B184="","",IF(U184&lt;&gt;"",U184,C184))</f>
        <v/>
      </c>
    </row>
    <row r="185">
      <c r="C185" s="12" t="n"/>
      <c r="J185" s="13" t="n"/>
      <c r="K185" s="13" t="n"/>
      <c r="L185" s="14">
        <f>IF(AND(J185="",K185=""),"",J185+K185)</f>
        <v/>
      </c>
      <c r="N185" s="12" t="n"/>
      <c r="Q185" s="15">
        <f>IF(B185="","",IF(SUMPRODUCT(--($F$2:$F$501&amp;"|"&amp;$B$2:$B$501&amp;"|"&amp;$C$2:$C$501&amp;"|"&amp;$R$2:$R$501=F185&amp;"|"&amp;B185&amp;"|"&amp;C185&amp;"|"&amp;R185))&gt;1,"Sì",""))</f>
        <v/>
      </c>
      <c r="R185" s="16" t="n"/>
      <c r="U185" s="12" t="n"/>
      <c r="V185" s="12" t="n"/>
      <c r="X185" s="17">
        <f>IF(B185="","",IF(U185&lt;&gt;"",U185,C185))</f>
        <v/>
      </c>
    </row>
    <row r="186">
      <c r="C186" s="12" t="n"/>
      <c r="J186" s="13" t="n"/>
      <c r="K186" s="13" t="n"/>
      <c r="L186" s="14">
        <f>IF(AND(J186="",K186=""),"",J186+K186)</f>
        <v/>
      </c>
      <c r="N186" s="12" t="n"/>
      <c r="Q186" s="15">
        <f>IF(B186="","",IF(SUMPRODUCT(--($F$2:$F$501&amp;"|"&amp;$B$2:$B$501&amp;"|"&amp;$C$2:$C$501&amp;"|"&amp;$R$2:$R$501=F186&amp;"|"&amp;B186&amp;"|"&amp;C186&amp;"|"&amp;R186))&gt;1,"Sì",""))</f>
        <v/>
      </c>
      <c r="R186" s="16" t="n"/>
      <c r="U186" s="12" t="n"/>
      <c r="V186" s="12" t="n"/>
      <c r="X186" s="17">
        <f>IF(B186="","",IF(U186&lt;&gt;"",U186,C186))</f>
        <v/>
      </c>
    </row>
    <row r="187">
      <c r="C187" s="12" t="n"/>
      <c r="J187" s="13" t="n"/>
      <c r="K187" s="13" t="n"/>
      <c r="L187" s="14">
        <f>IF(AND(J187="",K187=""),"",J187+K187)</f>
        <v/>
      </c>
      <c r="N187" s="12" t="n"/>
      <c r="Q187" s="15">
        <f>IF(B187="","",IF(SUMPRODUCT(--($F$2:$F$501&amp;"|"&amp;$B$2:$B$501&amp;"|"&amp;$C$2:$C$501&amp;"|"&amp;$R$2:$R$501=F187&amp;"|"&amp;B187&amp;"|"&amp;C187&amp;"|"&amp;R187))&gt;1,"Sì",""))</f>
        <v/>
      </c>
      <c r="R187" s="16" t="n"/>
      <c r="U187" s="12" t="n"/>
      <c r="V187" s="12" t="n"/>
      <c r="X187" s="17">
        <f>IF(B187="","",IF(U187&lt;&gt;"",U187,C187))</f>
        <v/>
      </c>
    </row>
    <row r="188">
      <c r="C188" s="12" t="n"/>
      <c r="J188" s="13" t="n"/>
      <c r="K188" s="13" t="n"/>
      <c r="L188" s="14">
        <f>IF(AND(J188="",K188=""),"",J188+K188)</f>
        <v/>
      </c>
      <c r="N188" s="12" t="n"/>
      <c r="Q188" s="15">
        <f>IF(B188="","",IF(SUMPRODUCT(--($F$2:$F$501&amp;"|"&amp;$B$2:$B$501&amp;"|"&amp;$C$2:$C$501&amp;"|"&amp;$R$2:$R$501=F188&amp;"|"&amp;B188&amp;"|"&amp;C188&amp;"|"&amp;R188))&gt;1,"Sì",""))</f>
        <v/>
      </c>
      <c r="R188" s="16" t="n"/>
      <c r="U188" s="12" t="n"/>
      <c r="V188" s="12" t="n"/>
      <c r="X188" s="17">
        <f>IF(B188="","",IF(U188&lt;&gt;"",U188,C188))</f>
        <v/>
      </c>
    </row>
    <row r="189">
      <c r="C189" s="12" t="n"/>
      <c r="J189" s="13" t="n"/>
      <c r="K189" s="13" t="n"/>
      <c r="L189" s="14">
        <f>IF(AND(J189="",K189=""),"",J189+K189)</f>
        <v/>
      </c>
      <c r="N189" s="12" t="n"/>
      <c r="Q189" s="15">
        <f>IF(B189="","",IF(SUMPRODUCT(--($F$2:$F$501&amp;"|"&amp;$B$2:$B$501&amp;"|"&amp;$C$2:$C$501&amp;"|"&amp;$R$2:$R$501=F189&amp;"|"&amp;B189&amp;"|"&amp;C189&amp;"|"&amp;R189))&gt;1,"Sì",""))</f>
        <v/>
      </c>
      <c r="R189" s="16" t="n"/>
      <c r="U189" s="12" t="n"/>
      <c r="V189" s="12" t="n"/>
      <c r="X189" s="17">
        <f>IF(B189="","",IF(U189&lt;&gt;"",U189,C189))</f>
        <v/>
      </c>
    </row>
    <row r="190">
      <c r="C190" s="12" t="n"/>
      <c r="J190" s="13" t="n"/>
      <c r="K190" s="13" t="n"/>
      <c r="L190" s="14">
        <f>IF(AND(J190="",K190=""),"",J190+K190)</f>
        <v/>
      </c>
      <c r="N190" s="12" t="n"/>
      <c r="Q190" s="15">
        <f>IF(B190="","",IF(SUMPRODUCT(--($F$2:$F$501&amp;"|"&amp;$B$2:$B$501&amp;"|"&amp;$C$2:$C$501&amp;"|"&amp;$R$2:$R$501=F190&amp;"|"&amp;B190&amp;"|"&amp;C190&amp;"|"&amp;R190))&gt;1,"Sì",""))</f>
        <v/>
      </c>
      <c r="R190" s="16" t="n"/>
      <c r="U190" s="12" t="n"/>
      <c r="V190" s="12" t="n"/>
      <c r="X190" s="17">
        <f>IF(B190="","",IF(U190&lt;&gt;"",U190,C190))</f>
        <v/>
      </c>
    </row>
    <row r="191">
      <c r="C191" s="12" t="n"/>
      <c r="J191" s="13" t="n"/>
      <c r="K191" s="13" t="n"/>
      <c r="L191" s="14">
        <f>IF(AND(J191="",K191=""),"",J191+K191)</f>
        <v/>
      </c>
      <c r="N191" s="12" t="n"/>
      <c r="Q191" s="15">
        <f>IF(B191="","",IF(SUMPRODUCT(--($F$2:$F$501&amp;"|"&amp;$B$2:$B$501&amp;"|"&amp;$C$2:$C$501&amp;"|"&amp;$R$2:$R$501=F191&amp;"|"&amp;B191&amp;"|"&amp;C191&amp;"|"&amp;R191))&gt;1,"Sì",""))</f>
        <v/>
      </c>
      <c r="R191" s="16" t="n"/>
      <c r="U191" s="12" t="n"/>
      <c r="V191" s="12" t="n"/>
      <c r="X191" s="17">
        <f>IF(B191="","",IF(U191&lt;&gt;"",U191,C191))</f>
        <v/>
      </c>
    </row>
    <row r="192">
      <c r="C192" s="12" t="n"/>
      <c r="J192" s="13" t="n"/>
      <c r="K192" s="13" t="n"/>
      <c r="L192" s="14">
        <f>IF(AND(J192="",K192=""),"",J192+K192)</f>
        <v/>
      </c>
      <c r="N192" s="12" t="n"/>
      <c r="Q192" s="15">
        <f>IF(B192="","",IF(SUMPRODUCT(--($F$2:$F$501&amp;"|"&amp;$B$2:$B$501&amp;"|"&amp;$C$2:$C$501&amp;"|"&amp;$R$2:$R$501=F192&amp;"|"&amp;B192&amp;"|"&amp;C192&amp;"|"&amp;R192))&gt;1,"Sì",""))</f>
        <v/>
      </c>
      <c r="R192" s="16" t="n"/>
      <c r="U192" s="12" t="n"/>
      <c r="V192" s="12" t="n"/>
      <c r="X192" s="17">
        <f>IF(B192="","",IF(U192&lt;&gt;"",U192,C192))</f>
        <v/>
      </c>
    </row>
    <row r="193">
      <c r="C193" s="12" t="n"/>
      <c r="J193" s="13" t="n"/>
      <c r="K193" s="13" t="n"/>
      <c r="L193" s="14">
        <f>IF(AND(J193="",K193=""),"",J193+K193)</f>
        <v/>
      </c>
      <c r="N193" s="12" t="n"/>
      <c r="Q193" s="15">
        <f>IF(B193="","",IF(SUMPRODUCT(--($F$2:$F$501&amp;"|"&amp;$B$2:$B$501&amp;"|"&amp;$C$2:$C$501&amp;"|"&amp;$R$2:$R$501=F193&amp;"|"&amp;B193&amp;"|"&amp;C193&amp;"|"&amp;R193))&gt;1,"Sì",""))</f>
        <v/>
      </c>
      <c r="R193" s="16" t="n"/>
      <c r="U193" s="12" t="n"/>
      <c r="V193" s="12" t="n"/>
      <c r="X193" s="17">
        <f>IF(B193="","",IF(U193&lt;&gt;"",U193,C193))</f>
        <v/>
      </c>
    </row>
    <row r="194">
      <c r="C194" s="12" t="n"/>
      <c r="J194" s="13" t="n"/>
      <c r="K194" s="13" t="n"/>
      <c r="L194" s="14">
        <f>IF(AND(J194="",K194=""),"",J194+K194)</f>
        <v/>
      </c>
      <c r="N194" s="12" t="n"/>
      <c r="Q194" s="15">
        <f>IF(B194="","",IF(SUMPRODUCT(--($F$2:$F$501&amp;"|"&amp;$B$2:$B$501&amp;"|"&amp;$C$2:$C$501&amp;"|"&amp;$R$2:$R$501=F194&amp;"|"&amp;B194&amp;"|"&amp;C194&amp;"|"&amp;R194))&gt;1,"Sì",""))</f>
        <v/>
      </c>
      <c r="R194" s="16" t="n"/>
      <c r="U194" s="12" t="n"/>
      <c r="V194" s="12" t="n"/>
      <c r="X194" s="17">
        <f>IF(B194="","",IF(U194&lt;&gt;"",U194,C194))</f>
        <v/>
      </c>
    </row>
    <row r="195">
      <c r="C195" s="12" t="n"/>
      <c r="J195" s="13" t="n"/>
      <c r="K195" s="13" t="n"/>
      <c r="L195" s="14">
        <f>IF(AND(J195="",K195=""),"",J195+K195)</f>
        <v/>
      </c>
      <c r="N195" s="12" t="n"/>
      <c r="Q195" s="15">
        <f>IF(B195="","",IF(SUMPRODUCT(--($F$2:$F$501&amp;"|"&amp;$B$2:$B$501&amp;"|"&amp;$C$2:$C$501&amp;"|"&amp;$R$2:$R$501=F195&amp;"|"&amp;B195&amp;"|"&amp;C195&amp;"|"&amp;R195))&gt;1,"Sì",""))</f>
        <v/>
      </c>
      <c r="R195" s="16" t="n"/>
      <c r="U195" s="12" t="n"/>
      <c r="V195" s="12" t="n"/>
      <c r="X195" s="17">
        <f>IF(B195="","",IF(U195&lt;&gt;"",U195,C195))</f>
        <v/>
      </c>
    </row>
    <row r="196">
      <c r="C196" s="12" t="n"/>
      <c r="J196" s="13" t="n"/>
      <c r="K196" s="13" t="n"/>
      <c r="L196" s="14">
        <f>IF(AND(J196="",K196=""),"",J196+K196)</f>
        <v/>
      </c>
      <c r="N196" s="12" t="n"/>
      <c r="Q196" s="15">
        <f>IF(B196="","",IF(SUMPRODUCT(--($F$2:$F$501&amp;"|"&amp;$B$2:$B$501&amp;"|"&amp;$C$2:$C$501&amp;"|"&amp;$R$2:$R$501=F196&amp;"|"&amp;B196&amp;"|"&amp;C196&amp;"|"&amp;R196))&gt;1,"Sì",""))</f>
        <v/>
      </c>
      <c r="R196" s="16" t="n"/>
      <c r="U196" s="12" t="n"/>
      <c r="V196" s="12" t="n"/>
      <c r="X196" s="17">
        <f>IF(B196="","",IF(U196&lt;&gt;"",U196,C196))</f>
        <v/>
      </c>
    </row>
    <row r="197">
      <c r="C197" s="12" t="n"/>
      <c r="J197" s="13" t="n"/>
      <c r="K197" s="13" t="n"/>
      <c r="L197" s="14">
        <f>IF(AND(J197="",K197=""),"",J197+K197)</f>
        <v/>
      </c>
      <c r="N197" s="12" t="n"/>
      <c r="Q197" s="15">
        <f>IF(B197="","",IF(SUMPRODUCT(--($F$2:$F$501&amp;"|"&amp;$B$2:$B$501&amp;"|"&amp;$C$2:$C$501&amp;"|"&amp;$R$2:$R$501=F197&amp;"|"&amp;B197&amp;"|"&amp;C197&amp;"|"&amp;R197))&gt;1,"Sì",""))</f>
        <v/>
      </c>
      <c r="R197" s="16" t="n"/>
      <c r="U197" s="12" t="n"/>
      <c r="V197" s="12" t="n"/>
      <c r="X197" s="17">
        <f>IF(B197="","",IF(U197&lt;&gt;"",U197,C197))</f>
        <v/>
      </c>
    </row>
    <row r="198">
      <c r="C198" s="12" t="n"/>
      <c r="J198" s="13" t="n"/>
      <c r="K198" s="13" t="n"/>
      <c r="L198" s="14">
        <f>IF(AND(J198="",K198=""),"",J198+K198)</f>
        <v/>
      </c>
      <c r="N198" s="12" t="n"/>
      <c r="Q198" s="15">
        <f>IF(B198="","",IF(SUMPRODUCT(--($F$2:$F$501&amp;"|"&amp;$B$2:$B$501&amp;"|"&amp;$C$2:$C$501&amp;"|"&amp;$R$2:$R$501=F198&amp;"|"&amp;B198&amp;"|"&amp;C198&amp;"|"&amp;R198))&gt;1,"Sì",""))</f>
        <v/>
      </c>
      <c r="R198" s="16" t="n"/>
      <c r="U198" s="12" t="n"/>
      <c r="V198" s="12" t="n"/>
      <c r="X198" s="17">
        <f>IF(B198="","",IF(U198&lt;&gt;"",U198,C198))</f>
        <v/>
      </c>
    </row>
    <row r="199">
      <c r="C199" s="12" t="n"/>
      <c r="J199" s="13" t="n"/>
      <c r="K199" s="13" t="n"/>
      <c r="L199" s="14">
        <f>IF(AND(J199="",K199=""),"",J199+K199)</f>
        <v/>
      </c>
      <c r="N199" s="12" t="n"/>
      <c r="Q199" s="15">
        <f>IF(B199="","",IF(SUMPRODUCT(--($F$2:$F$501&amp;"|"&amp;$B$2:$B$501&amp;"|"&amp;$C$2:$C$501&amp;"|"&amp;$R$2:$R$501=F199&amp;"|"&amp;B199&amp;"|"&amp;C199&amp;"|"&amp;R199))&gt;1,"Sì",""))</f>
        <v/>
      </c>
      <c r="R199" s="16" t="n"/>
      <c r="U199" s="12" t="n"/>
      <c r="V199" s="12" t="n"/>
      <c r="X199" s="17">
        <f>IF(B199="","",IF(U199&lt;&gt;"",U199,C199))</f>
        <v/>
      </c>
    </row>
    <row r="200">
      <c r="C200" s="12" t="n"/>
      <c r="J200" s="13" t="n"/>
      <c r="K200" s="13" t="n"/>
      <c r="L200" s="14">
        <f>IF(AND(J200="",K200=""),"",J200+K200)</f>
        <v/>
      </c>
      <c r="N200" s="12" t="n"/>
      <c r="Q200" s="15">
        <f>IF(B200="","",IF(SUMPRODUCT(--($F$2:$F$501&amp;"|"&amp;$B$2:$B$501&amp;"|"&amp;$C$2:$C$501&amp;"|"&amp;$R$2:$R$501=F200&amp;"|"&amp;B200&amp;"|"&amp;C200&amp;"|"&amp;R200))&gt;1,"Sì",""))</f>
        <v/>
      </c>
      <c r="R200" s="16" t="n"/>
      <c r="U200" s="12" t="n"/>
      <c r="V200" s="12" t="n"/>
      <c r="X200" s="17">
        <f>IF(B200="","",IF(U200&lt;&gt;"",U200,C200))</f>
        <v/>
      </c>
    </row>
    <row r="201">
      <c r="C201" s="12" t="n"/>
      <c r="J201" s="13" t="n"/>
      <c r="K201" s="13" t="n"/>
      <c r="L201" s="14">
        <f>IF(AND(J201="",K201=""),"",J201+K201)</f>
        <v/>
      </c>
      <c r="N201" s="12" t="n"/>
      <c r="Q201" s="15">
        <f>IF(B201="","",IF(SUMPRODUCT(--($F$2:$F$501&amp;"|"&amp;$B$2:$B$501&amp;"|"&amp;$C$2:$C$501&amp;"|"&amp;$R$2:$R$501=F201&amp;"|"&amp;B201&amp;"|"&amp;C201&amp;"|"&amp;R201))&gt;1,"Sì",""))</f>
        <v/>
      </c>
      <c r="R201" s="16" t="n"/>
      <c r="U201" s="12" t="n"/>
      <c r="V201" s="12" t="n"/>
      <c r="X201" s="17">
        <f>IF(B201="","",IF(U201&lt;&gt;"",U201,C201))</f>
        <v/>
      </c>
    </row>
    <row r="202">
      <c r="C202" s="12" t="n"/>
      <c r="J202" s="13" t="n"/>
      <c r="K202" s="13" t="n"/>
      <c r="L202" s="14">
        <f>IF(AND(J202="",K202=""),"",J202+K202)</f>
        <v/>
      </c>
      <c r="N202" s="12" t="n"/>
      <c r="Q202" s="15">
        <f>IF(B202="","",IF(SUMPRODUCT(--($F$2:$F$501&amp;"|"&amp;$B$2:$B$501&amp;"|"&amp;$C$2:$C$501&amp;"|"&amp;$R$2:$R$501=F202&amp;"|"&amp;B202&amp;"|"&amp;C202&amp;"|"&amp;R202))&gt;1,"Sì",""))</f>
        <v/>
      </c>
      <c r="R202" s="16" t="n"/>
      <c r="U202" s="12" t="n"/>
      <c r="V202" s="12" t="n"/>
      <c r="X202" s="17">
        <f>IF(B202="","",IF(U202&lt;&gt;"",U202,C202))</f>
        <v/>
      </c>
    </row>
    <row r="203">
      <c r="C203" s="12" t="n"/>
      <c r="J203" s="13" t="n"/>
      <c r="K203" s="13" t="n"/>
      <c r="L203" s="14">
        <f>IF(AND(J203="",K203=""),"",J203+K203)</f>
        <v/>
      </c>
      <c r="N203" s="12" t="n"/>
      <c r="Q203" s="15">
        <f>IF(B203="","",IF(SUMPRODUCT(--($F$2:$F$501&amp;"|"&amp;$B$2:$B$501&amp;"|"&amp;$C$2:$C$501&amp;"|"&amp;$R$2:$R$501=F203&amp;"|"&amp;B203&amp;"|"&amp;C203&amp;"|"&amp;R203))&gt;1,"Sì",""))</f>
        <v/>
      </c>
      <c r="R203" s="16" t="n"/>
      <c r="U203" s="12" t="n"/>
      <c r="V203" s="12" t="n"/>
      <c r="X203" s="17">
        <f>IF(B203="","",IF(U203&lt;&gt;"",U203,C203))</f>
        <v/>
      </c>
    </row>
    <row r="204">
      <c r="C204" s="12" t="n"/>
      <c r="J204" s="13" t="n"/>
      <c r="K204" s="13" t="n"/>
      <c r="L204" s="14">
        <f>IF(AND(J204="",K204=""),"",J204+K204)</f>
        <v/>
      </c>
      <c r="N204" s="12" t="n"/>
      <c r="Q204" s="15">
        <f>IF(B204="","",IF(SUMPRODUCT(--($F$2:$F$501&amp;"|"&amp;$B$2:$B$501&amp;"|"&amp;$C$2:$C$501&amp;"|"&amp;$R$2:$R$501=F204&amp;"|"&amp;B204&amp;"|"&amp;C204&amp;"|"&amp;R204))&gt;1,"Sì",""))</f>
        <v/>
      </c>
      <c r="R204" s="16" t="n"/>
      <c r="U204" s="12" t="n"/>
      <c r="V204" s="12" t="n"/>
      <c r="X204" s="17">
        <f>IF(B204="","",IF(U204&lt;&gt;"",U204,C204))</f>
        <v/>
      </c>
    </row>
    <row r="205">
      <c r="C205" s="12" t="n"/>
      <c r="J205" s="13" t="n"/>
      <c r="K205" s="13" t="n"/>
      <c r="L205" s="14">
        <f>IF(AND(J205="",K205=""),"",J205+K205)</f>
        <v/>
      </c>
      <c r="N205" s="12" t="n"/>
      <c r="Q205" s="15">
        <f>IF(B205="","",IF(SUMPRODUCT(--($F$2:$F$501&amp;"|"&amp;$B$2:$B$501&amp;"|"&amp;$C$2:$C$501&amp;"|"&amp;$R$2:$R$501=F205&amp;"|"&amp;B205&amp;"|"&amp;C205&amp;"|"&amp;R205))&gt;1,"Sì",""))</f>
        <v/>
      </c>
      <c r="R205" s="16" t="n"/>
      <c r="U205" s="12" t="n"/>
      <c r="V205" s="12" t="n"/>
      <c r="X205" s="17">
        <f>IF(B205="","",IF(U205&lt;&gt;"",U205,C205))</f>
        <v/>
      </c>
    </row>
    <row r="206">
      <c r="C206" s="12" t="n"/>
      <c r="J206" s="13" t="n"/>
      <c r="K206" s="13" t="n"/>
      <c r="L206" s="14">
        <f>IF(AND(J206="",K206=""),"",J206+K206)</f>
        <v/>
      </c>
      <c r="N206" s="12" t="n"/>
      <c r="Q206" s="15">
        <f>IF(B206="","",IF(SUMPRODUCT(--($F$2:$F$501&amp;"|"&amp;$B$2:$B$501&amp;"|"&amp;$C$2:$C$501&amp;"|"&amp;$R$2:$R$501=F206&amp;"|"&amp;B206&amp;"|"&amp;C206&amp;"|"&amp;R206))&gt;1,"Sì",""))</f>
        <v/>
      </c>
      <c r="R206" s="16" t="n"/>
      <c r="U206" s="12" t="n"/>
      <c r="V206" s="12" t="n"/>
      <c r="X206" s="17">
        <f>IF(B206="","",IF(U206&lt;&gt;"",U206,C206))</f>
        <v/>
      </c>
    </row>
    <row r="207">
      <c r="C207" s="12" t="n"/>
      <c r="J207" s="13" t="n"/>
      <c r="K207" s="13" t="n"/>
      <c r="L207" s="14">
        <f>IF(AND(J207="",K207=""),"",J207+K207)</f>
        <v/>
      </c>
      <c r="N207" s="12" t="n"/>
      <c r="Q207" s="15">
        <f>IF(B207="","",IF(SUMPRODUCT(--($F$2:$F$501&amp;"|"&amp;$B$2:$B$501&amp;"|"&amp;$C$2:$C$501&amp;"|"&amp;$R$2:$R$501=F207&amp;"|"&amp;B207&amp;"|"&amp;C207&amp;"|"&amp;R207))&gt;1,"Sì",""))</f>
        <v/>
      </c>
      <c r="R207" s="16" t="n"/>
      <c r="U207" s="12" t="n"/>
      <c r="V207" s="12" t="n"/>
      <c r="X207" s="17">
        <f>IF(B207="","",IF(U207&lt;&gt;"",U207,C207))</f>
        <v/>
      </c>
    </row>
    <row r="208">
      <c r="C208" s="12" t="n"/>
      <c r="J208" s="13" t="n"/>
      <c r="K208" s="13" t="n"/>
      <c r="L208" s="14">
        <f>IF(AND(J208="",K208=""),"",J208+K208)</f>
        <v/>
      </c>
      <c r="N208" s="12" t="n"/>
      <c r="Q208" s="15">
        <f>IF(B208="","",IF(SUMPRODUCT(--($F$2:$F$501&amp;"|"&amp;$B$2:$B$501&amp;"|"&amp;$C$2:$C$501&amp;"|"&amp;$R$2:$R$501=F208&amp;"|"&amp;B208&amp;"|"&amp;C208&amp;"|"&amp;R208))&gt;1,"Sì",""))</f>
        <v/>
      </c>
      <c r="R208" s="16" t="n"/>
      <c r="U208" s="12" t="n"/>
      <c r="V208" s="12" t="n"/>
      <c r="X208" s="17">
        <f>IF(B208="","",IF(U208&lt;&gt;"",U208,C208))</f>
        <v/>
      </c>
    </row>
    <row r="209">
      <c r="C209" s="12" t="n"/>
      <c r="J209" s="13" t="n"/>
      <c r="K209" s="13" t="n"/>
      <c r="L209" s="14">
        <f>IF(AND(J209="",K209=""),"",J209+K209)</f>
        <v/>
      </c>
      <c r="N209" s="12" t="n"/>
      <c r="Q209" s="15">
        <f>IF(B209="","",IF(SUMPRODUCT(--($F$2:$F$501&amp;"|"&amp;$B$2:$B$501&amp;"|"&amp;$C$2:$C$501&amp;"|"&amp;$R$2:$R$501=F209&amp;"|"&amp;B209&amp;"|"&amp;C209&amp;"|"&amp;R209))&gt;1,"Sì",""))</f>
        <v/>
      </c>
      <c r="R209" s="16" t="n"/>
      <c r="U209" s="12" t="n"/>
      <c r="V209" s="12" t="n"/>
      <c r="X209" s="17">
        <f>IF(B209="","",IF(U209&lt;&gt;"",U209,C209))</f>
        <v/>
      </c>
    </row>
    <row r="210">
      <c r="C210" s="12" t="n"/>
      <c r="J210" s="13" t="n"/>
      <c r="K210" s="13" t="n"/>
      <c r="L210" s="14">
        <f>IF(AND(J210="",K210=""),"",J210+K210)</f>
        <v/>
      </c>
      <c r="N210" s="12" t="n"/>
      <c r="Q210" s="15">
        <f>IF(B210="","",IF(SUMPRODUCT(--($F$2:$F$501&amp;"|"&amp;$B$2:$B$501&amp;"|"&amp;$C$2:$C$501&amp;"|"&amp;$R$2:$R$501=F210&amp;"|"&amp;B210&amp;"|"&amp;C210&amp;"|"&amp;R210))&gt;1,"Sì",""))</f>
        <v/>
      </c>
      <c r="R210" s="16" t="n"/>
      <c r="U210" s="12" t="n"/>
      <c r="V210" s="12" t="n"/>
      <c r="X210" s="17">
        <f>IF(B210="","",IF(U210&lt;&gt;"",U210,C210))</f>
        <v/>
      </c>
    </row>
    <row r="211">
      <c r="C211" s="12" t="n"/>
      <c r="J211" s="13" t="n"/>
      <c r="K211" s="13" t="n"/>
      <c r="L211" s="14">
        <f>IF(AND(J211="",K211=""),"",J211+K211)</f>
        <v/>
      </c>
      <c r="N211" s="12" t="n"/>
      <c r="Q211" s="15">
        <f>IF(B211="","",IF(SUMPRODUCT(--($F$2:$F$501&amp;"|"&amp;$B$2:$B$501&amp;"|"&amp;$C$2:$C$501&amp;"|"&amp;$R$2:$R$501=F211&amp;"|"&amp;B211&amp;"|"&amp;C211&amp;"|"&amp;R211))&gt;1,"Sì",""))</f>
        <v/>
      </c>
      <c r="R211" s="16" t="n"/>
      <c r="U211" s="12" t="n"/>
      <c r="V211" s="12" t="n"/>
      <c r="X211" s="17">
        <f>IF(B211="","",IF(U211&lt;&gt;"",U211,C211))</f>
        <v/>
      </c>
    </row>
    <row r="212">
      <c r="C212" s="12" t="n"/>
      <c r="J212" s="13" t="n"/>
      <c r="K212" s="13" t="n"/>
      <c r="L212" s="14">
        <f>IF(AND(J212="",K212=""),"",J212+K212)</f>
        <v/>
      </c>
      <c r="N212" s="12" t="n"/>
      <c r="Q212" s="15">
        <f>IF(B212="","",IF(SUMPRODUCT(--($F$2:$F$501&amp;"|"&amp;$B$2:$B$501&amp;"|"&amp;$C$2:$C$501&amp;"|"&amp;$R$2:$R$501=F212&amp;"|"&amp;B212&amp;"|"&amp;C212&amp;"|"&amp;R212))&gt;1,"Sì",""))</f>
        <v/>
      </c>
      <c r="R212" s="16" t="n"/>
      <c r="U212" s="12" t="n"/>
      <c r="V212" s="12" t="n"/>
      <c r="X212" s="17">
        <f>IF(B212="","",IF(U212&lt;&gt;"",U212,C212))</f>
        <v/>
      </c>
    </row>
    <row r="213">
      <c r="C213" s="12" t="n"/>
      <c r="J213" s="13" t="n"/>
      <c r="K213" s="13" t="n"/>
      <c r="L213" s="14">
        <f>IF(AND(J213="",K213=""),"",J213+K213)</f>
        <v/>
      </c>
      <c r="N213" s="12" t="n"/>
      <c r="Q213" s="15">
        <f>IF(B213="","",IF(SUMPRODUCT(--($F$2:$F$501&amp;"|"&amp;$B$2:$B$501&amp;"|"&amp;$C$2:$C$501&amp;"|"&amp;$R$2:$R$501=F213&amp;"|"&amp;B213&amp;"|"&amp;C213&amp;"|"&amp;R213))&gt;1,"Sì",""))</f>
        <v/>
      </c>
      <c r="R213" s="16" t="n"/>
      <c r="U213" s="12" t="n"/>
      <c r="V213" s="12" t="n"/>
      <c r="X213" s="17">
        <f>IF(B213="","",IF(U213&lt;&gt;"",U213,C213))</f>
        <v/>
      </c>
    </row>
    <row r="214">
      <c r="C214" s="12" t="n"/>
      <c r="J214" s="13" t="n"/>
      <c r="K214" s="13" t="n"/>
      <c r="L214" s="14">
        <f>IF(AND(J214="",K214=""),"",J214+K214)</f>
        <v/>
      </c>
      <c r="N214" s="12" t="n"/>
      <c r="Q214" s="15">
        <f>IF(B214="","",IF(SUMPRODUCT(--($F$2:$F$501&amp;"|"&amp;$B$2:$B$501&amp;"|"&amp;$C$2:$C$501&amp;"|"&amp;$R$2:$R$501=F214&amp;"|"&amp;B214&amp;"|"&amp;C214&amp;"|"&amp;R214))&gt;1,"Sì",""))</f>
        <v/>
      </c>
      <c r="R214" s="16" t="n"/>
      <c r="U214" s="12" t="n"/>
      <c r="V214" s="12" t="n"/>
      <c r="X214" s="17">
        <f>IF(B214="","",IF(U214&lt;&gt;"",U214,C214))</f>
        <v/>
      </c>
    </row>
    <row r="215">
      <c r="C215" s="12" t="n"/>
      <c r="J215" s="13" t="n"/>
      <c r="K215" s="13" t="n"/>
      <c r="L215" s="14">
        <f>IF(AND(J215="",K215=""),"",J215+K215)</f>
        <v/>
      </c>
      <c r="N215" s="12" t="n"/>
      <c r="Q215" s="15">
        <f>IF(B215="","",IF(SUMPRODUCT(--($F$2:$F$501&amp;"|"&amp;$B$2:$B$501&amp;"|"&amp;$C$2:$C$501&amp;"|"&amp;$R$2:$R$501=F215&amp;"|"&amp;B215&amp;"|"&amp;C215&amp;"|"&amp;R215))&gt;1,"Sì",""))</f>
        <v/>
      </c>
      <c r="R215" s="16" t="n"/>
      <c r="U215" s="12" t="n"/>
      <c r="V215" s="12" t="n"/>
      <c r="X215" s="17">
        <f>IF(B215="","",IF(U215&lt;&gt;"",U215,C215))</f>
        <v/>
      </c>
    </row>
    <row r="216">
      <c r="C216" s="12" t="n"/>
      <c r="J216" s="13" t="n"/>
      <c r="K216" s="13" t="n"/>
      <c r="L216" s="14">
        <f>IF(AND(J216="",K216=""),"",J216+K216)</f>
        <v/>
      </c>
      <c r="N216" s="12" t="n"/>
      <c r="Q216" s="15">
        <f>IF(B216="","",IF(SUMPRODUCT(--($F$2:$F$501&amp;"|"&amp;$B$2:$B$501&amp;"|"&amp;$C$2:$C$501&amp;"|"&amp;$R$2:$R$501=F216&amp;"|"&amp;B216&amp;"|"&amp;C216&amp;"|"&amp;R216))&gt;1,"Sì",""))</f>
        <v/>
      </c>
      <c r="R216" s="16" t="n"/>
      <c r="U216" s="12" t="n"/>
      <c r="V216" s="12" t="n"/>
      <c r="X216" s="17">
        <f>IF(B216="","",IF(U216&lt;&gt;"",U216,C216))</f>
        <v/>
      </c>
    </row>
    <row r="217">
      <c r="C217" s="12" t="n"/>
      <c r="J217" s="13" t="n"/>
      <c r="K217" s="13" t="n"/>
      <c r="L217" s="14">
        <f>IF(AND(J217="",K217=""),"",J217+K217)</f>
        <v/>
      </c>
      <c r="N217" s="12" t="n"/>
      <c r="Q217" s="15">
        <f>IF(B217="","",IF(SUMPRODUCT(--($F$2:$F$501&amp;"|"&amp;$B$2:$B$501&amp;"|"&amp;$C$2:$C$501&amp;"|"&amp;$R$2:$R$501=F217&amp;"|"&amp;B217&amp;"|"&amp;C217&amp;"|"&amp;R217))&gt;1,"Sì",""))</f>
        <v/>
      </c>
      <c r="R217" s="16" t="n"/>
      <c r="U217" s="12" t="n"/>
      <c r="V217" s="12" t="n"/>
      <c r="X217" s="17">
        <f>IF(B217="","",IF(U217&lt;&gt;"",U217,C217))</f>
        <v/>
      </c>
    </row>
    <row r="218">
      <c r="C218" s="12" t="n"/>
      <c r="J218" s="13" t="n"/>
      <c r="K218" s="13" t="n"/>
      <c r="L218" s="14">
        <f>IF(AND(J218="",K218=""),"",J218+K218)</f>
        <v/>
      </c>
      <c r="N218" s="12" t="n"/>
      <c r="Q218" s="15">
        <f>IF(B218="","",IF(SUMPRODUCT(--($F$2:$F$501&amp;"|"&amp;$B$2:$B$501&amp;"|"&amp;$C$2:$C$501&amp;"|"&amp;$R$2:$R$501=F218&amp;"|"&amp;B218&amp;"|"&amp;C218&amp;"|"&amp;R218))&gt;1,"Sì",""))</f>
        <v/>
      </c>
      <c r="R218" s="16" t="n"/>
      <c r="U218" s="12" t="n"/>
      <c r="V218" s="12" t="n"/>
      <c r="X218" s="17">
        <f>IF(B218="","",IF(U218&lt;&gt;"",U218,C218))</f>
        <v/>
      </c>
    </row>
    <row r="219">
      <c r="C219" s="12" t="n"/>
      <c r="J219" s="13" t="n"/>
      <c r="K219" s="13" t="n"/>
      <c r="L219" s="14">
        <f>IF(AND(J219="",K219=""),"",J219+K219)</f>
        <v/>
      </c>
      <c r="N219" s="12" t="n"/>
      <c r="Q219" s="15">
        <f>IF(B219="","",IF(SUMPRODUCT(--($F$2:$F$501&amp;"|"&amp;$B$2:$B$501&amp;"|"&amp;$C$2:$C$501&amp;"|"&amp;$R$2:$R$501=F219&amp;"|"&amp;B219&amp;"|"&amp;C219&amp;"|"&amp;R219))&gt;1,"Sì",""))</f>
        <v/>
      </c>
      <c r="R219" s="16" t="n"/>
      <c r="U219" s="12" t="n"/>
      <c r="V219" s="12" t="n"/>
      <c r="X219" s="17">
        <f>IF(B219="","",IF(U219&lt;&gt;"",U219,C219))</f>
        <v/>
      </c>
    </row>
    <row r="220">
      <c r="C220" s="12" t="n"/>
      <c r="J220" s="13" t="n"/>
      <c r="K220" s="13" t="n"/>
      <c r="L220" s="14">
        <f>IF(AND(J220="",K220=""),"",J220+K220)</f>
        <v/>
      </c>
      <c r="N220" s="12" t="n"/>
      <c r="Q220" s="15">
        <f>IF(B220="","",IF(SUMPRODUCT(--($F$2:$F$501&amp;"|"&amp;$B$2:$B$501&amp;"|"&amp;$C$2:$C$501&amp;"|"&amp;$R$2:$R$501=F220&amp;"|"&amp;B220&amp;"|"&amp;C220&amp;"|"&amp;R220))&gt;1,"Sì",""))</f>
        <v/>
      </c>
      <c r="R220" s="16" t="n"/>
      <c r="U220" s="12" t="n"/>
      <c r="V220" s="12" t="n"/>
      <c r="X220" s="17">
        <f>IF(B220="","",IF(U220&lt;&gt;"",U220,C220))</f>
        <v/>
      </c>
    </row>
    <row r="221">
      <c r="C221" s="12" t="n"/>
      <c r="J221" s="13" t="n"/>
      <c r="K221" s="13" t="n"/>
      <c r="L221" s="14">
        <f>IF(AND(J221="",K221=""),"",J221+K221)</f>
        <v/>
      </c>
      <c r="N221" s="12" t="n"/>
      <c r="Q221" s="15">
        <f>IF(B221="","",IF(SUMPRODUCT(--($F$2:$F$501&amp;"|"&amp;$B$2:$B$501&amp;"|"&amp;$C$2:$C$501&amp;"|"&amp;$R$2:$R$501=F221&amp;"|"&amp;B221&amp;"|"&amp;C221&amp;"|"&amp;R221))&gt;1,"Sì",""))</f>
        <v/>
      </c>
      <c r="R221" s="16" t="n"/>
      <c r="U221" s="12" t="n"/>
      <c r="V221" s="12" t="n"/>
      <c r="X221" s="17">
        <f>IF(B221="","",IF(U221&lt;&gt;"",U221,C221))</f>
        <v/>
      </c>
    </row>
    <row r="222">
      <c r="C222" s="12" t="n"/>
      <c r="J222" s="13" t="n"/>
      <c r="K222" s="13" t="n"/>
      <c r="L222" s="14">
        <f>IF(AND(J222="",K222=""),"",J222+K222)</f>
        <v/>
      </c>
      <c r="N222" s="12" t="n"/>
      <c r="Q222" s="15">
        <f>IF(B222="","",IF(SUMPRODUCT(--($F$2:$F$501&amp;"|"&amp;$B$2:$B$501&amp;"|"&amp;$C$2:$C$501&amp;"|"&amp;$R$2:$R$501=F222&amp;"|"&amp;B222&amp;"|"&amp;C222&amp;"|"&amp;R222))&gt;1,"Sì",""))</f>
        <v/>
      </c>
      <c r="R222" s="16" t="n"/>
      <c r="U222" s="12" t="n"/>
      <c r="V222" s="12" t="n"/>
      <c r="X222" s="17">
        <f>IF(B222="","",IF(U222&lt;&gt;"",U222,C222))</f>
        <v/>
      </c>
    </row>
    <row r="223">
      <c r="C223" s="12" t="n"/>
      <c r="J223" s="13" t="n"/>
      <c r="K223" s="13" t="n"/>
      <c r="L223" s="14">
        <f>IF(AND(J223="",K223=""),"",J223+K223)</f>
        <v/>
      </c>
      <c r="N223" s="12" t="n"/>
      <c r="Q223" s="15">
        <f>IF(B223="","",IF(SUMPRODUCT(--($F$2:$F$501&amp;"|"&amp;$B$2:$B$501&amp;"|"&amp;$C$2:$C$501&amp;"|"&amp;$R$2:$R$501=F223&amp;"|"&amp;B223&amp;"|"&amp;C223&amp;"|"&amp;R223))&gt;1,"Sì",""))</f>
        <v/>
      </c>
      <c r="R223" s="16" t="n"/>
      <c r="U223" s="12" t="n"/>
      <c r="V223" s="12" t="n"/>
      <c r="X223" s="17">
        <f>IF(B223="","",IF(U223&lt;&gt;"",U223,C223))</f>
        <v/>
      </c>
    </row>
    <row r="224">
      <c r="C224" s="12" t="n"/>
      <c r="J224" s="13" t="n"/>
      <c r="K224" s="13" t="n"/>
      <c r="L224" s="14">
        <f>IF(AND(J224="",K224=""),"",J224+K224)</f>
        <v/>
      </c>
      <c r="N224" s="12" t="n"/>
      <c r="Q224" s="15">
        <f>IF(B224="","",IF(SUMPRODUCT(--($F$2:$F$501&amp;"|"&amp;$B$2:$B$501&amp;"|"&amp;$C$2:$C$501&amp;"|"&amp;$R$2:$R$501=F224&amp;"|"&amp;B224&amp;"|"&amp;C224&amp;"|"&amp;R224))&gt;1,"Sì",""))</f>
        <v/>
      </c>
      <c r="R224" s="16" t="n"/>
      <c r="U224" s="12" t="n"/>
      <c r="V224" s="12" t="n"/>
      <c r="X224" s="17">
        <f>IF(B224="","",IF(U224&lt;&gt;"",U224,C224))</f>
        <v/>
      </c>
    </row>
    <row r="225">
      <c r="C225" s="12" t="n"/>
      <c r="J225" s="13" t="n"/>
      <c r="K225" s="13" t="n"/>
      <c r="L225" s="14">
        <f>IF(AND(J225="",K225=""),"",J225+K225)</f>
        <v/>
      </c>
      <c r="N225" s="12" t="n"/>
      <c r="Q225" s="15">
        <f>IF(B225="","",IF(SUMPRODUCT(--($F$2:$F$501&amp;"|"&amp;$B$2:$B$501&amp;"|"&amp;$C$2:$C$501&amp;"|"&amp;$R$2:$R$501=F225&amp;"|"&amp;B225&amp;"|"&amp;C225&amp;"|"&amp;R225))&gt;1,"Sì",""))</f>
        <v/>
      </c>
      <c r="R225" s="16" t="n"/>
      <c r="U225" s="12" t="n"/>
      <c r="V225" s="12" t="n"/>
      <c r="X225" s="17">
        <f>IF(B225="","",IF(U225&lt;&gt;"",U225,C225))</f>
        <v/>
      </c>
    </row>
    <row r="226">
      <c r="C226" s="12" t="n"/>
      <c r="J226" s="13" t="n"/>
      <c r="K226" s="13" t="n"/>
      <c r="L226" s="14">
        <f>IF(AND(J226="",K226=""),"",J226+K226)</f>
        <v/>
      </c>
      <c r="N226" s="12" t="n"/>
      <c r="Q226" s="15">
        <f>IF(B226="","",IF(SUMPRODUCT(--($F$2:$F$501&amp;"|"&amp;$B$2:$B$501&amp;"|"&amp;$C$2:$C$501&amp;"|"&amp;$R$2:$R$501=F226&amp;"|"&amp;B226&amp;"|"&amp;C226&amp;"|"&amp;R226))&gt;1,"Sì",""))</f>
        <v/>
      </c>
      <c r="R226" s="16" t="n"/>
      <c r="U226" s="12" t="n"/>
      <c r="V226" s="12" t="n"/>
      <c r="X226" s="17">
        <f>IF(B226="","",IF(U226&lt;&gt;"",U226,C226))</f>
        <v/>
      </c>
    </row>
    <row r="227">
      <c r="C227" s="12" t="n"/>
      <c r="J227" s="13" t="n"/>
      <c r="K227" s="13" t="n"/>
      <c r="L227" s="14">
        <f>IF(AND(J227="",K227=""),"",J227+K227)</f>
        <v/>
      </c>
      <c r="N227" s="12" t="n"/>
      <c r="Q227" s="15">
        <f>IF(B227="","",IF(SUMPRODUCT(--($F$2:$F$501&amp;"|"&amp;$B$2:$B$501&amp;"|"&amp;$C$2:$C$501&amp;"|"&amp;$R$2:$R$501=F227&amp;"|"&amp;B227&amp;"|"&amp;C227&amp;"|"&amp;R227))&gt;1,"Sì",""))</f>
        <v/>
      </c>
      <c r="R227" s="16" t="n"/>
      <c r="U227" s="12" t="n"/>
      <c r="V227" s="12" t="n"/>
      <c r="X227" s="17">
        <f>IF(B227="","",IF(U227&lt;&gt;"",U227,C227))</f>
        <v/>
      </c>
    </row>
    <row r="228">
      <c r="C228" s="12" t="n"/>
      <c r="J228" s="13" t="n"/>
      <c r="K228" s="13" t="n"/>
      <c r="L228" s="14">
        <f>IF(AND(J228="",K228=""),"",J228+K228)</f>
        <v/>
      </c>
      <c r="N228" s="12" t="n"/>
      <c r="Q228" s="15">
        <f>IF(B228="","",IF(SUMPRODUCT(--($F$2:$F$501&amp;"|"&amp;$B$2:$B$501&amp;"|"&amp;$C$2:$C$501&amp;"|"&amp;$R$2:$R$501=F228&amp;"|"&amp;B228&amp;"|"&amp;C228&amp;"|"&amp;R228))&gt;1,"Sì",""))</f>
        <v/>
      </c>
      <c r="R228" s="16" t="n"/>
      <c r="U228" s="12" t="n"/>
      <c r="V228" s="12" t="n"/>
      <c r="X228" s="17">
        <f>IF(B228="","",IF(U228&lt;&gt;"",U228,C228))</f>
        <v/>
      </c>
    </row>
    <row r="229">
      <c r="C229" s="12" t="n"/>
      <c r="J229" s="13" t="n"/>
      <c r="K229" s="13" t="n"/>
      <c r="L229" s="14">
        <f>IF(AND(J229="",K229=""),"",J229+K229)</f>
        <v/>
      </c>
      <c r="N229" s="12" t="n"/>
      <c r="Q229" s="15">
        <f>IF(B229="","",IF(SUMPRODUCT(--($F$2:$F$501&amp;"|"&amp;$B$2:$B$501&amp;"|"&amp;$C$2:$C$501&amp;"|"&amp;$R$2:$R$501=F229&amp;"|"&amp;B229&amp;"|"&amp;C229&amp;"|"&amp;R229))&gt;1,"Sì",""))</f>
        <v/>
      </c>
      <c r="R229" s="16" t="n"/>
      <c r="U229" s="12" t="n"/>
      <c r="V229" s="12" t="n"/>
      <c r="X229" s="17">
        <f>IF(B229="","",IF(U229&lt;&gt;"",U229,C229))</f>
        <v/>
      </c>
    </row>
    <row r="230">
      <c r="C230" s="12" t="n"/>
      <c r="J230" s="13" t="n"/>
      <c r="K230" s="13" t="n"/>
      <c r="L230" s="14">
        <f>IF(AND(J230="",K230=""),"",J230+K230)</f>
        <v/>
      </c>
      <c r="N230" s="12" t="n"/>
      <c r="Q230" s="15">
        <f>IF(B230="","",IF(SUMPRODUCT(--($F$2:$F$501&amp;"|"&amp;$B$2:$B$501&amp;"|"&amp;$C$2:$C$501&amp;"|"&amp;$R$2:$R$501=F230&amp;"|"&amp;B230&amp;"|"&amp;C230&amp;"|"&amp;R230))&gt;1,"Sì",""))</f>
        <v/>
      </c>
      <c r="R230" s="16" t="n"/>
      <c r="U230" s="12" t="n"/>
      <c r="V230" s="12" t="n"/>
      <c r="X230" s="17">
        <f>IF(B230="","",IF(U230&lt;&gt;"",U230,C230))</f>
        <v/>
      </c>
    </row>
    <row r="231">
      <c r="C231" s="12" t="n"/>
      <c r="J231" s="13" t="n"/>
      <c r="K231" s="13" t="n"/>
      <c r="L231" s="14">
        <f>IF(AND(J231="",K231=""),"",J231+K231)</f>
        <v/>
      </c>
      <c r="N231" s="12" t="n"/>
      <c r="Q231" s="15">
        <f>IF(B231="","",IF(SUMPRODUCT(--($F$2:$F$501&amp;"|"&amp;$B$2:$B$501&amp;"|"&amp;$C$2:$C$501&amp;"|"&amp;$R$2:$R$501=F231&amp;"|"&amp;B231&amp;"|"&amp;C231&amp;"|"&amp;R231))&gt;1,"Sì",""))</f>
        <v/>
      </c>
      <c r="R231" s="16" t="n"/>
      <c r="U231" s="12" t="n"/>
      <c r="V231" s="12" t="n"/>
      <c r="X231" s="17">
        <f>IF(B231="","",IF(U231&lt;&gt;"",U231,C231))</f>
        <v/>
      </c>
    </row>
    <row r="232">
      <c r="C232" s="12" t="n"/>
      <c r="J232" s="13" t="n"/>
      <c r="K232" s="13" t="n"/>
      <c r="L232" s="14">
        <f>IF(AND(J232="",K232=""),"",J232+K232)</f>
        <v/>
      </c>
      <c r="N232" s="12" t="n"/>
      <c r="Q232" s="15">
        <f>IF(B232="","",IF(SUMPRODUCT(--($F$2:$F$501&amp;"|"&amp;$B$2:$B$501&amp;"|"&amp;$C$2:$C$501&amp;"|"&amp;$R$2:$R$501=F232&amp;"|"&amp;B232&amp;"|"&amp;C232&amp;"|"&amp;R232))&gt;1,"Sì",""))</f>
        <v/>
      </c>
      <c r="R232" s="16" t="n"/>
      <c r="U232" s="12" t="n"/>
      <c r="V232" s="12" t="n"/>
      <c r="X232" s="17">
        <f>IF(B232="","",IF(U232&lt;&gt;"",U232,C232))</f>
        <v/>
      </c>
    </row>
    <row r="233">
      <c r="C233" s="12" t="n"/>
      <c r="J233" s="13" t="n"/>
      <c r="K233" s="13" t="n"/>
      <c r="L233" s="14">
        <f>IF(AND(J233="",K233=""),"",J233+K233)</f>
        <v/>
      </c>
      <c r="N233" s="12" t="n"/>
      <c r="Q233" s="15">
        <f>IF(B233="","",IF(SUMPRODUCT(--($F$2:$F$501&amp;"|"&amp;$B$2:$B$501&amp;"|"&amp;$C$2:$C$501&amp;"|"&amp;$R$2:$R$501=F233&amp;"|"&amp;B233&amp;"|"&amp;C233&amp;"|"&amp;R233))&gt;1,"Sì",""))</f>
        <v/>
      </c>
      <c r="R233" s="16" t="n"/>
      <c r="U233" s="12" t="n"/>
      <c r="V233" s="12" t="n"/>
      <c r="X233" s="17">
        <f>IF(B233="","",IF(U233&lt;&gt;"",U233,C233))</f>
        <v/>
      </c>
    </row>
    <row r="234">
      <c r="C234" s="12" t="n"/>
      <c r="J234" s="13" t="n"/>
      <c r="K234" s="13" t="n"/>
      <c r="L234" s="14">
        <f>IF(AND(J234="",K234=""),"",J234+K234)</f>
        <v/>
      </c>
      <c r="N234" s="12" t="n"/>
      <c r="Q234" s="15">
        <f>IF(B234="","",IF(SUMPRODUCT(--($F$2:$F$501&amp;"|"&amp;$B$2:$B$501&amp;"|"&amp;$C$2:$C$501&amp;"|"&amp;$R$2:$R$501=F234&amp;"|"&amp;B234&amp;"|"&amp;C234&amp;"|"&amp;R234))&gt;1,"Sì",""))</f>
        <v/>
      </c>
      <c r="R234" s="16" t="n"/>
      <c r="U234" s="12" t="n"/>
      <c r="V234" s="12" t="n"/>
      <c r="X234" s="17">
        <f>IF(B234="","",IF(U234&lt;&gt;"",U234,C234))</f>
        <v/>
      </c>
    </row>
    <row r="235">
      <c r="C235" s="12" t="n"/>
      <c r="J235" s="13" t="n"/>
      <c r="K235" s="13" t="n"/>
      <c r="L235" s="14">
        <f>IF(AND(J235="",K235=""),"",J235+K235)</f>
        <v/>
      </c>
      <c r="N235" s="12" t="n"/>
      <c r="Q235" s="15">
        <f>IF(B235="","",IF(SUMPRODUCT(--($F$2:$F$501&amp;"|"&amp;$B$2:$B$501&amp;"|"&amp;$C$2:$C$501&amp;"|"&amp;$R$2:$R$501=F235&amp;"|"&amp;B235&amp;"|"&amp;C235&amp;"|"&amp;R235))&gt;1,"Sì",""))</f>
        <v/>
      </c>
      <c r="R235" s="16" t="n"/>
      <c r="U235" s="12" t="n"/>
      <c r="V235" s="12" t="n"/>
      <c r="X235" s="17">
        <f>IF(B235="","",IF(U235&lt;&gt;"",U235,C235))</f>
        <v/>
      </c>
    </row>
    <row r="236">
      <c r="C236" s="12" t="n"/>
      <c r="J236" s="13" t="n"/>
      <c r="K236" s="13" t="n"/>
      <c r="L236" s="14">
        <f>IF(AND(J236="",K236=""),"",J236+K236)</f>
        <v/>
      </c>
      <c r="N236" s="12" t="n"/>
      <c r="Q236" s="15">
        <f>IF(B236="","",IF(SUMPRODUCT(--($F$2:$F$501&amp;"|"&amp;$B$2:$B$501&amp;"|"&amp;$C$2:$C$501&amp;"|"&amp;$R$2:$R$501=F236&amp;"|"&amp;B236&amp;"|"&amp;C236&amp;"|"&amp;R236))&gt;1,"Sì",""))</f>
        <v/>
      </c>
      <c r="R236" s="16" t="n"/>
      <c r="U236" s="12" t="n"/>
      <c r="V236" s="12" t="n"/>
      <c r="X236" s="17">
        <f>IF(B236="","",IF(U236&lt;&gt;"",U236,C236))</f>
        <v/>
      </c>
    </row>
    <row r="237">
      <c r="C237" s="12" t="n"/>
      <c r="J237" s="13" t="n"/>
      <c r="K237" s="13" t="n"/>
      <c r="L237" s="14">
        <f>IF(AND(J237="",K237=""),"",J237+K237)</f>
        <v/>
      </c>
      <c r="N237" s="12" t="n"/>
      <c r="Q237" s="15">
        <f>IF(B237="","",IF(SUMPRODUCT(--($F$2:$F$501&amp;"|"&amp;$B$2:$B$501&amp;"|"&amp;$C$2:$C$501&amp;"|"&amp;$R$2:$R$501=F237&amp;"|"&amp;B237&amp;"|"&amp;C237&amp;"|"&amp;R237))&gt;1,"Sì",""))</f>
        <v/>
      </c>
      <c r="R237" s="16" t="n"/>
      <c r="U237" s="12" t="n"/>
      <c r="V237" s="12" t="n"/>
      <c r="X237" s="17">
        <f>IF(B237="","",IF(U237&lt;&gt;"",U237,C237))</f>
        <v/>
      </c>
    </row>
    <row r="238">
      <c r="C238" s="12" t="n"/>
      <c r="J238" s="13" t="n"/>
      <c r="K238" s="13" t="n"/>
      <c r="L238" s="14">
        <f>IF(AND(J238="",K238=""),"",J238+K238)</f>
        <v/>
      </c>
      <c r="N238" s="12" t="n"/>
      <c r="Q238" s="15">
        <f>IF(B238="","",IF(SUMPRODUCT(--($F$2:$F$501&amp;"|"&amp;$B$2:$B$501&amp;"|"&amp;$C$2:$C$501&amp;"|"&amp;$R$2:$R$501=F238&amp;"|"&amp;B238&amp;"|"&amp;C238&amp;"|"&amp;R238))&gt;1,"Sì",""))</f>
        <v/>
      </c>
      <c r="R238" s="16" t="n"/>
      <c r="U238" s="12" t="n"/>
      <c r="V238" s="12" t="n"/>
      <c r="X238" s="17">
        <f>IF(B238="","",IF(U238&lt;&gt;"",U238,C238))</f>
        <v/>
      </c>
    </row>
    <row r="239">
      <c r="C239" s="12" t="n"/>
      <c r="J239" s="13" t="n"/>
      <c r="K239" s="13" t="n"/>
      <c r="L239" s="14">
        <f>IF(AND(J239="",K239=""),"",J239+K239)</f>
        <v/>
      </c>
      <c r="N239" s="12" t="n"/>
      <c r="Q239" s="15">
        <f>IF(B239="","",IF(SUMPRODUCT(--($F$2:$F$501&amp;"|"&amp;$B$2:$B$501&amp;"|"&amp;$C$2:$C$501&amp;"|"&amp;$R$2:$R$501=F239&amp;"|"&amp;B239&amp;"|"&amp;C239&amp;"|"&amp;R239))&gt;1,"Sì",""))</f>
        <v/>
      </c>
      <c r="R239" s="16" t="n"/>
      <c r="U239" s="12" t="n"/>
      <c r="V239" s="12" t="n"/>
      <c r="X239" s="17">
        <f>IF(B239="","",IF(U239&lt;&gt;"",U239,C239))</f>
        <v/>
      </c>
    </row>
    <row r="240">
      <c r="C240" s="12" t="n"/>
      <c r="J240" s="13" t="n"/>
      <c r="K240" s="13" t="n"/>
      <c r="L240" s="14">
        <f>IF(AND(J240="",K240=""),"",J240+K240)</f>
        <v/>
      </c>
      <c r="N240" s="12" t="n"/>
      <c r="Q240" s="15">
        <f>IF(B240="","",IF(SUMPRODUCT(--($F$2:$F$501&amp;"|"&amp;$B$2:$B$501&amp;"|"&amp;$C$2:$C$501&amp;"|"&amp;$R$2:$R$501=F240&amp;"|"&amp;B240&amp;"|"&amp;C240&amp;"|"&amp;R240))&gt;1,"Sì",""))</f>
        <v/>
      </c>
      <c r="R240" s="16" t="n"/>
      <c r="U240" s="12" t="n"/>
      <c r="V240" s="12" t="n"/>
      <c r="X240" s="17">
        <f>IF(B240="","",IF(U240&lt;&gt;"",U240,C240))</f>
        <v/>
      </c>
    </row>
    <row r="241">
      <c r="C241" s="12" t="n"/>
      <c r="J241" s="13" t="n"/>
      <c r="K241" s="13" t="n"/>
      <c r="L241" s="14">
        <f>IF(AND(J241="",K241=""),"",J241+K241)</f>
        <v/>
      </c>
      <c r="N241" s="12" t="n"/>
      <c r="Q241" s="15">
        <f>IF(B241="","",IF(SUMPRODUCT(--($F$2:$F$501&amp;"|"&amp;$B$2:$B$501&amp;"|"&amp;$C$2:$C$501&amp;"|"&amp;$R$2:$R$501=F241&amp;"|"&amp;B241&amp;"|"&amp;C241&amp;"|"&amp;R241))&gt;1,"Sì",""))</f>
        <v/>
      </c>
      <c r="R241" s="16" t="n"/>
      <c r="U241" s="12" t="n"/>
      <c r="V241" s="12" t="n"/>
      <c r="X241" s="17">
        <f>IF(B241="","",IF(U241&lt;&gt;"",U241,C241))</f>
        <v/>
      </c>
    </row>
    <row r="242">
      <c r="C242" s="12" t="n"/>
      <c r="J242" s="13" t="n"/>
      <c r="K242" s="13" t="n"/>
      <c r="L242" s="14">
        <f>IF(AND(J242="",K242=""),"",J242+K242)</f>
        <v/>
      </c>
      <c r="N242" s="12" t="n"/>
      <c r="Q242" s="15">
        <f>IF(B242="","",IF(SUMPRODUCT(--($F$2:$F$501&amp;"|"&amp;$B$2:$B$501&amp;"|"&amp;$C$2:$C$501&amp;"|"&amp;$R$2:$R$501=F242&amp;"|"&amp;B242&amp;"|"&amp;C242&amp;"|"&amp;R242))&gt;1,"Sì",""))</f>
        <v/>
      </c>
      <c r="R242" s="16" t="n"/>
      <c r="U242" s="12" t="n"/>
      <c r="V242" s="12" t="n"/>
      <c r="X242" s="17">
        <f>IF(B242="","",IF(U242&lt;&gt;"",U242,C242))</f>
        <v/>
      </c>
    </row>
    <row r="243">
      <c r="C243" s="12" t="n"/>
      <c r="J243" s="13" t="n"/>
      <c r="K243" s="13" t="n"/>
      <c r="L243" s="14">
        <f>IF(AND(J243="",K243=""),"",J243+K243)</f>
        <v/>
      </c>
      <c r="N243" s="12" t="n"/>
      <c r="Q243" s="15">
        <f>IF(B243="","",IF(SUMPRODUCT(--($F$2:$F$501&amp;"|"&amp;$B$2:$B$501&amp;"|"&amp;$C$2:$C$501&amp;"|"&amp;$R$2:$R$501=F243&amp;"|"&amp;B243&amp;"|"&amp;C243&amp;"|"&amp;R243))&gt;1,"Sì",""))</f>
        <v/>
      </c>
      <c r="R243" s="16" t="n"/>
      <c r="U243" s="12" t="n"/>
      <c r="V243" s="12" t="n"/>
      <c r="X243" s="17">
        <f>IF(B243="","",IF(U243&lt;&gt;"",U243,C243))</f>
        <v/>
      </c>
    </row>
    <row r="244">
      <c r="C244" s="12" t="n"/>
      <c r="J244" s="13" t="n"/>
      <c r="K244" s="13" t="n"/>
      <c r="L244" s="14">
        <f>IF(AND(J244="",K244=""),"",J244+K244)</f>
        <v/>
      </c>
      <c r="N244" s="12" t="n"/>
      <c r="Q244" s="15">
        <f>IF(B244="","",IF(SUMPRODUCT(--($F$2:$F$501&amp;"|"&amp;$B$2:$B$501&amp;"|"&amp;$C$2:$C$501&amp;"|"&amp;$R$2:$R$501=F244&amp;"|"&amp;B244&amp;"|"&amp;C244&amp;"|"&amp;R244))&gt;1,"Sì",""))</f>
        <v/>
      </c>
      <c r="R244" s="16" t="n"/>
      <c r="U244" s="12" t="n"/>
      <c r="V244" s="12" t="n"/>
      <c r="X244" s="17">
        <f>IF(B244="","",IF(U244&lt;&gt;"",U244,C244))</f>
        <v/>
      </c>
    </row>
    <row r="245">
      <c r="C245" s="12" t="n"/>
      <c r="J245" s="13" t="n"/>
      <c r="K245" s="13" t="n"/>
      <c r="L245" s="14">
        <f>IF(AND(J245="",K245=""),"",J245+K245)</f>
        <v/>
      </c>
      <c r="N245" s="12" t="n"/>
      <c r="Q245" s="15">
        <f>IF(B245="","",IF(SUMPRODUCT(--($F$2:$F$501&amp;"|"&amp;$B$2:$B$501&amp;"|"&amp;$C$2:$C$501&amp;"|"&amp;$R$2:$R$501=F245&amp;"|"&amp;B245&amp;"|"&amp;C245&amp;"|"&amp;R245))&gt;1,"Sì",""))</f>
        <v/>
      </c>
      <c r="R245" s="16" t="n"/>
      <c r="U245" s="12" t="n"/>
      <c r="V245" s="12" t="n"/>
      <c r="X245" s="17">
        <f>IF(B245="","",IF(U245&lt;&gt;"",U245,C245))</f>
        <v/>
      </c>
    </row>
    <row r="246">
      <c r="C246" s="12" t="n"/>
      <c r="J246" s="13" t="n"/>
      <c r="K246" s="13" t="n"/>
      <c r="L246" s="14">
        <f>IF(AND(J246="",K246=""),"",J246+K246)</f>
        <v/>
      </c>
      <c r="N246" s="12" t="n"/>
      <c r="Q246" s="15">
        <f>IF(B246="","",IF(SUMPRODUCT(--($F$2:$F$501&amp;"|"&amp;$B$2:$B$501&amp;"|"&amp;$C$2:$C$501&amp;"|"&amp;$R$2:$R$501=F246&amp;"|"&amp;B246&amp;"|"&amp;C246&amp;"|"&amp;R246))&gt;1,"Sì",""))</f>
        <v/>
      </c>
      <c r="R246" s="16" t="n"/>
      <c r="U246" s="12" t="n"/>
      <c r="V246" s="12" t="n"/>
      <c r="X246" s="17">
        <f>IF(B246="","",IF(U246&lt;&gt;"",U246,C246))</f>
        <v/>
      </c>
    </row>
    <row r="247">
      <c r="C247" s="12" t="n"/>
      <c r="J247" s="13" t="n"/>
      <c r="K247" s="13" t="n"/>
      <c r="L247" s="14">
        <f>IF(AND(J247="",K247=""),"",J247+K247)</f>
        <v/>
      </c>
      <c r="N247" s="12" t="n"/>
      <c r="Q247" s="15">
        <f>IF(B247="","",IF(SUMPRODUCT(--($F$2:$F$501&amp;"|"&amp;$B$2:$B$501&amp;"|"&amp;$C$2:$C$501&amp;"|"&amp;$R$2:$R$501=F247&amp;"|"&amp;B247&amp;"|"&amp;C247&amp;"|"&amp;R247))&gt;1,"Sì",""))</f>
        <v/>
      </c>
      <c r="R247" s="16" t="n"/>
      <c r="U247" s="12" t="n"/>
      <c r="V247" s="12" t="n"/>
      <c r="X247" s="17">
        <f>IF(B247="","",IF(U247&lt;&gt;"",U247,C247))</f>
        <v/>
      </c>
    </row>
    <row r="248">
      <c r="C248" s="12" t="n"/>
      <c r="J248" s="13" t="n"/>
      <c r="K248" s="13" t="n"/>
      <c r="L248" s="14">
        <f>IF(AND(J248="",K248=""),"",J248+K248)</f>
        <v/>
      </c>
      <c r="N248" s="12" t="n"/>
      <c r="Q248" s="15">
        <f>IF(B248="","",IF(SUMPRODUCT(--($F$2:$F$501&amp;"|"&amp;$B$2:$B$501&amp;"|"&amp;$C$2:$C$501&amp;"|"&amp;$R$2:$R$501=F248&amp;"|"&amp;B248&amp;"|"&amp;C248&amp;"|"&amp;R248))&gt;1,"Sì",""))</f>
        <v/>
      </c>
      <c r="R248" s="16" t="n"/>
      <c r="U248" s="12" t="n"/>
      <c r="V248" s="12" t="n"/>
      <c r="X248" s="17">
        <f>IF(B248="","",IF(U248&lt;&gt;"",U248,C248))</f>
        <v/>
      </c>
    </row>
    <row r="249">
      <c r="C249" s="12" t="n"/>
      <c r="J249" s="13" t="n"/>
      <c r="K249" s="13" t="n"/>
      <c r="L249" s="14">
        <f>IF(AND(J249="",K249=""),"",J249+K249)</f>
        <v/>
      </c>
      <c r="N249" s="12" t="n"/>
      <c r="Q249" s="15">
        <f>IF(B249="","",IF(SUMPRODUCT(--($F$2:$F$501&amp;"|"&amp;$B$2:$B$501&amp;"|"&amp;$C$2:$C$501&amp;"|"&amp;$R$2:$R$501=F249&amp;"|"&amp;B249&amp;"|"&amp;C249&amp;"|"&amp;R249))&gt;1,"Sì",""))</f>
        <v/>
      </c>
      <c r="R249" s="16" t="n"/>
      <c r="U249" s="12" t="n"/>
      <c r="V249" s="12" t="n"/>
      <c r="X249" s="17">
        <f>IF(B249="","",IF(U249&lt;&gt;"",U249,C249))</f>
        <v/>
      </c>
    </row>
    <row r="250">
      <c r="C250" s="12" t="n"/>
      <c r="J250" s="13" t="n"/>
      <c r="K250" s="13" t="n"/>
      <c r="L250" s="14">
        <f>IF(AND(J250="",K250=""),"",J250+K250)</f>
        <v/>
      </c>
      <c r="N250" s="12" t="n"/>
      <c r="Q250" s="15">
        <f>IF(B250="","",IF(SUMPRODUCT(--($F$2:$F$501&amp;"|"&amp;$B$2:$B$501&amp;"|"&amp;$C$2:$C$501&amp;"|"&amp;$R$2:$R$501=F250&amp;"|"&amp;B250&amp;"|"&amp;C250&amp;"|"&amp;R250))&gt;1,"Sì",""))</f>
        <v/>
      </c>
      <c r="R250" s="16" t="n"/>
      <c r="U250" s="12" t="n"/>
      <c r="V250" s="12" t="n"/>
      <c r="X250" s="17">
        <f>IF(B250="","",IF(U250&lt;&gt;"",U250,C250))</f>
        <v/>
      </c>
    </row>
    <row r="251">
      <c r="C251" s="12" t="n"/>
      <c r="J251" s="13" t="n"/>
      <c r="K251" s="13" t="n"/>
      <c r="L251" s="14">
        <f>IF(AND(J251="",K251=""),"",J251+K251)</f>
        <v/>
      </c>
      <c r="N251" s="12" t="n"/>
      <c r="Q251" s="15">
        <f>IF(B251="","",IF(SUMPRODUCT(--($F$2:$F$501&amp;"|"&amp;$B$2:$B$501&amp;"|"&amp;$C$2:$C$501&amp;"|"&amp;$R$2:$R$501=F251&amp;"|"&amp;B251&amp;"|"&amp;C251&amp;"|"&amp;R251))&gt;1,"Sì",""))</f>
        <v/>
      </c>
      <c r="R251" s="16" t="n"/>
      <c r="U251" s="12" t="n"/>
      <c r="V251" s="12" t="n"/>
      <c r="X251" s="17">
        <f>IF(B251="","",IF(U251&lt;&gt;"",U251,C251))</f>
        <v/>
      </c>
    </row>
    <row r="252">
      <c r="C252" s="12" t="n"/>
      <c r="J252" s="13" t="n"/>
      <c r="K252" s="13" t="n"/>
      <c r="L252" s="14">
        <f>IF(AND(J252="",K252=""),"",J252+K252)</f>
        <v/>
      </c>
      <c r="N252" s="12" t="n"/>
      <c r="Q252" s="15">
        <f>IF(B252="","",IF(SUMPRODUCT(--($F$2:$F$501&amp;"|"&amp;$B$2:$B$501&amp;"|"&amp;$C$2:$C$501&amp;"|"&amp;$R$2:$R$501=F252&amp;"|"&amp;B252&amp;"|"&amp;C252&amp;"|"&amp;R252))&gt;1,"Sì",""))</f>
        <v/>
      </c>
      <c r="R252" s="16" t="n"/>
      <c r="U252" s="12" t="n"/>
      <c r="V252" s="12" t="n"/>
      <c r="X252" s="17">
        <f>IF(B252="","",IF(U252&lt;&gt;"",U252,C252))</f>
        <v/>
      </c>
    </row>
    <row r="253">
      <c r="C253" s="12" t="n"/>
      <c r="J253" s="13" t="n"/>
      <c r="K253" s="13" t="n"/>
      <c r="L253" s="14">
        <f>IF(AND(J253="",K253=""),"",J253+K253)</f>
        <v/>
      </c>
      <c r="N253" s="12" t="n"/>
      <c r="Q253" s="15">
        <f>IF(B253="","",IF(SUMPRODUCT(--($F$2:$F$501&amp;"|"&amp;$B$2:$B$501&amp;"|"&amp;$C$2:$C$501&amp;"|"&amp;$R$2:$R$501=F253&amp;"|"&amp;B253&amp;"|"&amp;C253&amp;"|"&amp;R253))&gt;1,"Sì",""))</f>
        <v/>
      </c>
      <c r="R253" s="16" t="n"/>
      <c r="U253" s="12" t="n"/>
      <c r="V253" s="12" t="n"/>
      <c r="X253" s="17">
        <f>IF(B253="","",IF(U253&lt;&gt;"",U253,C253))</f>
        <v/>
      </c>
    </row>
    <row r="254">
      <c r="C254" s="12" t="n"/>
      <c r="J254" s="13" t="n"/>
      <c r="K254" s="13" t="n"/>
      <c r="L254" s="14">
        <f>IF(AND(J254="",K254=""),"",J254+K254)</f>
        <v/>
      </c>
      <c r="N254" s="12" t="n"/>
      <c r="Q254" s="15">
        <f>IF(B254="","",IF(SUMPRODUCT(--($F$2:$F$501&amp;"|"&amp;$B$2:$B$501&amp;"|"&amp;$C$2:$C$501&amp;"|"&amp;$R$2:$R$501=F254&amp;"|"&amp;B254&amp;"|"&amp;C254&amp;"|"&amp;R254))&gt;1,"Sì",""))</f>
        <v/>
      </c>
      <c r="R254" s="16" t="n"/>
      <c r="U254" s="12" t="n"/>
      <c r="V254" s="12" t="n"/>
      <c r="X254" s="17">
        <f>IF(B254="","",IF(U254&lt;&gt;"",U254,C254))</f>
        <v/>
      </c>
    </row>
    <row r="255">
      <c r="C255" s="12" t="n"/>
      <c r="J255" s="13" t="n"/>
      <c r="K255" s="13" t="n"/>
      <c r="L255" s="14">
        <f>IF(AND(J255="",K255=""),"",J255+K255)</f>
        <v/>
      </c>
      <c r="N255" s="12" t="n"/>
      <c r="Q255" s="15">
        <f>IF(B255="","",IF(SUMPRODUCT(--($F$2:$F$501&amp;"|"&amp;$B$2:$B$501&amp;"|"&amp;$C$2:$C$501&amp;"|"&amp;$R$2:$R$501=F255&amp;"|"&amp;B255&amp;"|"&amp;C255&amp;"|"&amp;R255))&gt;1,"Sì",""))</f>
        <v/>
      </c>
      <c r="R255" s="16" t="n"/>
      <c r="U255" s="12" t="n"/>
      <c r="V255" s="12" t="n"/>
      <c r="X255" s="17">
        <f>IF(B255="","",IF(U255&lt;&gt;"",U255,C255))</f>
        <v/>
      </c>
    </row>
    <row r="256">
      <c r="C256" s="12" t="n"/>
      <c r="J256" s="13" t="n"/>
      <c r="K256" s="13" t="n"/>
      <c r="L256" s="14">
        <f>IF(AND(J256="",K256=""),"",J256+K256)</f>
        <v/>
      </c>
      <c r="N256" s="12" t="n"/>
      <c r="Q256" s="15">
        <f>IF(B256="","",IF(SUMPRODUCT(--($F$2:$F$501&amp;"|"&amp;$B$2:$B$501&amp;"|"&amp;$C$2:$C$501&amp;"|"&amp;$R$2:$R$501=F256&amp;"|"&amp;B256&amp;"|"&amp;C256&amp;"|"&amp;R256))&gt;1,"Sì",""))</f>
        <v/>
      </c>
      <c r="R256" s="16" t="n"/>
      <c r="U256" s="12" t="n"/>
      <c r="V256" s="12" t="n"/>
      <c r="X256" s="17">
        <f>IF(B256="","",IF(U256&lt;&gt;"",U256,C256))</f>
        <v/>
      </c>
    </row>
    <row r="257">
      <c r="C257" s="12" t="n"/>
      <c r="J257" s="13" t="n"/>
      <c r="K257" s="13" t="n"/>
      <c r="L257" s="14">
        <f>IF(AND(J257="",K257=""),"",J257+K257)</f>
        <v/>
      </c>
      <c r="N257" s="12" t="n"/>
      <c r="Q257" s="15">
        <f>IF(B257="","",IF(SUMPRODUCT(--($F$2:$F$501&amp;"|"&amp;$B$2:$B$501&amp;"|"&amp;$C$2:$C$501&amp;"|"&amp;$R$2:$R$501=F257&amp;"|"&amp;B257&amp;"|"&amp;C257&amp;"|"&amp;R257))&gt;1,"Sì",""))</f>
        <v/>
      </c>
      <c r="R257" s="16" t="n"/>
      <c r="U257" s="12" t="n"/>
      <c r="V257" s="12" t="n"/>
      <c r="X257" s="17">
        <f>IF(B257="","",IF(U257&lt;&gt;"",U257,C257))</f>
        <v/>
      </c>
    </row>
    <row r="258">
      <c r="C258" s="12" t="n"/>
      <c r="J258" s="13" t="n"/>
      <c r="K258" s="13" t="n"/>
      <c r="L258" s="14">
        <f>IF(AND(J258="",K258=""),"",J258+K258)</f>
        <v/>
      </c>
      <c r="N258" s="12" t="n"/>
      <c r="Q258" s="15">
        <f>IF(B258="","",IF(SUMPRODUCT(--($F$2:$F$501&amp;"|"&amp;$B$2:$B$501&amp;"|"&amp;$C$2:$C$501&amp;"|"&amp;$R$2:$R$501=F258&amp;"|"&amp;B258&amp;"|"&amp;C258&amp;"|"&amp;R258))&gt;1,"Sì",""))</f>
        <v/>
      </c>
      <c r="R258" s="16" t="n"/>
      <c r="U258" s="12" t="n"/>
      <c r="V258" s="12" t="n"/>
      <c r="X258" s="17">
        <f>IF(B258="","",IF(U258&lt;&gt;"",U258,C258))</f>
        <v/>
      </c>
    </row>
    <row r="259">
      <c r="C259" s="12" t="n"/>
      <c r="J259" s="13" t="n"/>
      <c r="K259" s="13" t="n"/>
      <c r="L259" s="14">
        <f>IF(AND(J259="",K259=""),"",J259+K259)</f>
        <v/>
      </c>
      <c r="N259" s="12" t="n"/>
      <c r="Q259" s="15">
        <f>IF(B259="","",IF(SUMPRODUCT(--($F$2:$F$501&amp;"|"&amp;$B$2:$B$501&amp;"|"&amp;$C$2:$C$501&amp;"|"&amp;$R$2:$R$501=F259&amp;"|"&amp;B259&amp;"|"&amp;C259&amp;"|"&amp;R259))&gt;1,"Sì",""))</f>
        <v/>
      </c>
      <c r="R259" s="16" t="n"/>
      <c r="U259" s="12" t="n"/>
      <c r="V259" s="12" t="n"/>
      <c r="X259" s="17">
        <f>IF(B259="","",IF(U259&lt;&gt;"",U259,C259))</f>
        <v/>
      </c>
    </row>
    <row r="260">
      <c r="C260" s="12" t="n"/>
      <c r="J260" s="13" t="n"/>
      <c r="K260" s="13" t="n"/>
      <c r="L260" s="14">
        <f>IF(AND(J260="",K260=""),"",J260+K260)</f>
        <v/>
      </c>
      <c r="N260" s="12" t="n"/>
      <c r="Q260" s="15">
        <f>IF(B260="","",IF(SUMPRODUCT(--($F$2:$F$501&amp;"|"&amp;$B$2:$B$501&amp;"|"&amp;$C$2:$C$501&amp;"|"&amp;$R$2:$R$501=F260&amp;"|"&amp;B260&amp;"|"&amp;C260&amp;"|"&amp;R260))&gt;1,"Sì",""))</f>
        <v/>
      </c>
      <c r="R260" s="16" t="n"/>
      <c r="U260" s="12" t="n"/>
      <c r="V260" s="12" t="n"/>
      <c r="X260" s="17">
        <f>IF(B260="","",IF(U260&lt;&gt;"",U260,C260))</f>
        <v/>
      </c>
    </row>
    <row r="261">
      <c r="C261" s="12" t="n"/>
      <c r="J261" s="13" t="n"/>
      <c r="K261" s="13" t="n"/>
      <c r="L261" s="14">
        <f>IF(AND(J261="",K261=""),"",J261+K261)</f>
        <v/>
      </c>
      <c r="N261" s="12" t="n"/>
      <c r="Q261" s="15">
        <f>IF(B261="","",IF(SUMPRODUCT(--($F$2:$F$501&amp;"|"&amp;$B$2:$B$501&amp;"|"&amp;$C$2:$C$501&amp;"|"&amp;$R$2:$R$501=F261&amp;"|"&amp;B261&amp;"|"&amp;C261&amp;"|"&amp;R261))&gt;1,"Sì",""))</f>
        <v/>
      </c>
      <c r="R261" s="16" t="n"/>
      <c r="U261" s="12" t="n"/>
      <c r="V261" s="12" t="n"/>
      <c r="X261" s="17">
        <f>IF(B261="","",IF(U261&lt;&gt;"",U261,C261))</f>
        <v/>
      </c>
    </row>
    <row r="262">
      <c r="C262" s="12" t="n"/>
      <c r="J262" s="13" t="n"/>
      <c r="K262" s="13" t="n"/>
      <c r="L262" s="14">
        <f>IF(AND(J262="",K262=""),"",J262+K262)</f>
        <v/>
      </c>
      <c r="N262" s="12" t="n"/>
      <c r="Q262" s="15">
        <f>IF(B262="","",IF(SUMPRODUCT(--($F$2:$F$501&amp;"|"&amp;$B$2:$B$501&amp;"|"&amp;$C$2:$C$501&amp;"|"&amp;$R$2:$R$501=F262&amp;"|"&amp;B262&amp;"|"&amp;C262&amp;"|"&amp;R262))&gt;1,"Sì",""))</f>
        <v/>
      </c>
      <c r="R262" s="16" t="n"/>
      <c r="U262" s="12" t="n"/>
      <c r="V262" s="12" t="n"/>
      <c r="X262" s="17">
        <f>IF(B262="","",IF(U262&lt;&gt;"",U262,C262))</f>
        <v/>
      </c>
    </row>
    <row r="263">
      <c r="C263" s="12" t="n"/>
      <c r="J263" s="13" t="n"/>
      <c r="K263" s="13" t="n"/>
      <c r="L263" s="14">
        <f>IF(AND(J263="",K263=""),"",J263+K263)</f>
        <v/>
      </c>
      <c r="N263" s="12" t="n"/>
      <c r="Q263" s="15">
        <f>IF(B263="","",IF(SUMPRODUCT(--($F$2:$F$501&amp;"|"&amp;$B$2:$B$501&amp;"|"&amp;$C$2:$C$501&amp;"|"&amp;$R$2:$R$501=F263&amp;"|"&amp;B263&amp;"|"&amp;C263&amp;"|"&amp;R263))&gt;1,"Sì",""))</f>
        <v/>
      </c>
      <c r="R263" s="16" t="n"/>
      <c r="U263" s="12" t="n"/>
      <c r="V263" s="12" t="n"/>
      <c r="X263" s="17">
        <f>IF(B263="","",IF(U263&lt;&gt;"",U263,C263))</f>
        <v/>
      </c>
    </row>
    <row r="264">
      <c r="C264" s="12" t="n"/>
      <c r="J264" s="13" t="n"/>
      <c r="K264" s="13" t="n"/>
      <c r="L264" s="14">
        <f>IF(AND(J264="",K264=""),"",J264+K264)</f>
        <v/>
      </c>
      <c r="N264" s="12" t="n"/>
      <c r="Q264" s="15">
        <f>IF(B264="","",IF(SUMPRODUCT(--($F$2:$F$501&amp;"|"&amp;$B$2:$B$501&amp;"|"&amp;$C$2:$C$501&amp;"|"&amp;$R$2:$R$501=F264&amp;"|"&amp;B264&amp;"|"&amp;C264&amp;"|"&amp;R264))&gt;1,"Sì",""))</f>
        <v/>
      </c>
      <c r="R264" s="16" t="n"/>
      <c r="U264" s="12" t="n"/>
      <c r="V264" s="12" t="n"/>
      <c r="X264" s="17">
        <f>IF(B264="","",IF(U264&lt;&gt;"",U264,C264))</f>
        <v/>
      </c>
    </row>
    <row r="265">
      <c r="C265" s="12" t="n"/>
      <c r="J265" s="13" t="n"/>
      <c r="K265" s="13" t="n"/>
      <c r="L265" s="14">
        <f>IF(AND(J265="",K265=""),"",J265+K265)</f>
        <v/>
      </c>
      <c r="N265" s="12" t="n"/>
      <c r="Q265" s="15">
        <f>IF(B265="","",IF(SUMPRODUCT(--($F$2:$F$501&amp;"|"&amp;$B$2:$B$501&amp;"|"&amp;$C$2:$C$501&amp;"|"&amp;$R$2:$R$501=F265&amp;"|"&amp;B265&amp;"|"&amp;C265&amp;"|"&amp;R265))&gt;1,"Sì",""))</f>
        <v/>
      </c>
      <c r="R265" s="16" t="n"/>
      <c r="U265" s="12" t="n"/>
      <c r="V265" s="12" t="n"/>
      <c r="X265" s="17">
        <f>IF(B265="","",IF(U265&lt;&gt;"",U265,C265))</f>
        <v/>
      </c>
    </row>
    <row r="266">
      <c r="C266" s="12" t="n"/>
      <c r="J266" s="13" t="n"/>
      <c r="K266" s="13" t="n"/>
      <c r="L266" s="14">
        <f>IF(AND(J266="",K266=""),"",J266+K266)</f>
        <v/>
      </c>
      <c r="N266" s="12" t="n"/>
      <c r="Q266" s="15">
        <f>IF(B266="","",IF(SUMPRODUCT(--($F$2:$F$501&amp;"|"&amp;$B$2:$B$501&amp;"|"&amp;$C$2:$C$501&amp;"|"&amp;$R$2:$R$501=F266&amp;"|"&amp;B266&amp;"|"&amp;C266&amp;"|"&amp;R266))&gt;1,"Sì",""))</f>
        <v/>
      </c>
      <c r="R266" s="16" t="n"/>
      <c r="U266" s="12" t="n"/>
      <c r="V266" s="12" t="n"/>
      <c r="X266" s="17">
        <f>IF(B266="","",IF(U266&lt;&gt;"",U266,C266))</f>
        <v/>
      </c>
    </row>
    <row r="267">
      <c r="C267" s="12" t="n"/>
      <c r="J267" s="13" t="n"/>
      <c r="K267" s="13" t="n"/>
      <c r="L267" s="14">
        <f>IF(AND(J267="",K267=""),"",J267+K267)</f>
        <v/>
      </c>
      <c r="N267" s="12" t="n"/>
      <c r="Q267" s="15">
        <f>IF(B267="","",IF(SUMPRODUCT(--($F$2:$F$501&amp;"|"&amp;$B$2:$B$501&amp;"|"&amp;$C$2:$C$501&amp;"|"&amp;$R$2:$R$501=F267&amp;"|"&amp;B267&amp;"|"&amp;C267&amp;"|"&amp;R267))&gt;1,"Sì",""))</f>
        <v/>
      </c>
      <c r="R267" s="16" t="n"/>
      <c r="U267" s="12" t="n"/>
      <c r="V267" s="12" t="n"/>
      <c r="X267" s="17">
        <f>IF(B267="","",IF(U267&lt;&gt;"",U267,C267))</f>
        <v/>
      </c>
    </row>
    <row r="268">
      <c r="C268" s="12" t="n"/>
      <c r="J268" s="13" t="n"/>
      <c r="K268" s="13" t="n"/>
      <c r="L268" s="14">
        <f>IF(AND(J268="",K268=""),"",J268+K268)</f>
        <v/>
      </c>
      <c r="N268" s="12" t="n"/>
      <c r="Q268" s="15">
        <f>IF(B268="","",IF(SUMPRODUCT(--($F$2:$F$501&amp;"|"&amp;$B$2:$B$501&amp;"|"&amp;$C$2:$C$501&amp;"|"&amp;$R$2:$R$501=F268&amp;"|"&amp;B268&amp;"|"&amp;C268&amp;"|"&amp;R268))&gt;1,"Sì",""))</f>
        <v/>
      </c>
      <c r="R268" s="16" t="n"/>
      <c r="U268" s="12" t="n"/>
      <c r="V268" s="12" t="n"/>
      <c r="X268" s="17">
        <f>IF(B268="","",IF(U268&lt;&gt;"",U268,C268))</f>
        <v/>
      </c>
    </row>
    <row r="269">
      <c r="C269" s="12" t="n"/>
      <c r="J269" s="13" t="n"/>
      <c r="K269" s="13" t="n"/>
      <c r="L269" s="14">
        <f>IF(AND(J269="",K269=""),"",J269+K269)</f>
        <v/>
      </c>
      <c r="N269" s="12" t="n"/>
      <c r="Q269" s="15">
        <f>IF(B269="","",IF(SUMPRODUCT(--($F$2:$F$501&amp;"|"&amp;$B$2:$B$501&amp;"|"&amp;$C$2:$C$501&amp;"|"&amp;$R$2:$R$501=F269&amp;"|"&amp;B269&amp;"|"&amp;C269&amp;"|"&amp;R269))&gt;1,"Sì",""))</f>
        <v/>
      </c>
      <c r="R269" s="16" t="n"/>
      <c r="U269" s="12" t="n"/>
      <c r="V269" s="12" t="n"/>
      <c r="X269" s="17">
        <f>IF(B269="","",IF(U269&lt;&gt;"",U269,C269))</f>
        <v/>
      </c>
    </row>
    <row r="270">
      <c r="C270" s="12" t="n"/>
      <c r="J270" s="13" t="n"/>
      <c r="K270" s="13" t="n"/>
      <c r="L270" s="14">
        <f>IF(AND(J270="",K270=""),"",J270+K270)</f>
        <v/>
      </c>
      <c r="N270" s="12" t="n"/>
      <c r="Q270" s="15">
        <f>IF(B270="","",IF(SUMPRODUCT(--($F$2:$F$501&amp;"|"&amp;$B$2:$B$501&amp;"|"&amp;$C$2:$C$501&amp;"|"&amp;$R$2:$R$501=F270&amp;"|"&amp;B270&amp;"|"&amp;C270&amp;"|"&amp;R270))&gt;1,"Sì",""))</f>
        <v/>
      </c>
      <c r="R270" s="16" t="n"/>
      <c r="U270" s="12" t="n"/>
      <c r="V270" s="12" t="n"/>
      <c r="X270" s="17">
        <f>IF(B270="","",IF(U270&lt;&gt;"",U270,C270))</f>
        <v/>
      </c>
    </row>
    <row r="271">
      <c r="C271" s="12" t="n"/>
      <c r="J271" s="13" t="n"/>
      <c r="K271" s="13" t="n"/>
      <c r="L271" s="14">
        <f>IF(AND(J271="",K271=""),"",J271+K271)</f>
        <v/>
      </c>
      <c r="N271" s="12" t="n"/>
      <c r="Q271" s="15">
        <f>IF(B271="","",IF(SUMPRODUCT(--($F$2:$F$501&amp;"|"&amp;$B$2:$B$501&amp;"|"&amp;$C$2:$C$501&amp;"|"&amp;$R$2:$R$501=F271&amp;"|"&amp;B271&amp;"|"&amp;C271&amp;"|"&amp;R271))&gt;1,"Sì",""))</f>
        <v/>
      </c>
      <c r="R271" s="16" t="n"/>
      <c r="U271" s="12" t="n"/>
      <c r="V271" s="12" t="n"/>
      <c r="X271" s="17">
        <f>IF(B271="","",IF(U271&lt;&gt;"",U271,C271))</f>
        <v/>
      </c>
    </row>
    <row r="272">
      <c r="C272" s="12" t="n"/>
      <c r="J272" s="13" t="n"/>
      <c r="K272" s="13" t="n"/>
      <c r="L272" s="14">
        <f>IF(AND(J272="",K272=""),"",J272+K272)</f>
        <v/>
      </c>
      <c r="N272" s="12" t="n"/>
      <c r="Q272" s="15">
        <f>IF(B272="","",IF(SUMPRODUCT(--($F$2:$F$501&amp;"|"&amp;$B$2:$B$501&amp;"|"&amp;$C$2:$C$501&amp;"|"&amp;$R$2:$R$501=F272&amp;"|"&amp;B272&amp;"|"&amp;C272&amp;"|"&amp;R272))&gt;1,"Sì",""))</f>
        <v/>
      </c>
      <c r="R272" s="16" t="n"/>
      <c r="U272" s="12" t="n"/>
      <c r="V272" s="12" t="n"/>
      <c r="X272" s="17">
        <f>IF(B272="","",IF(U272&lt;&gt;"",U272,C272))</f>
        <v/>
      </c>
    </row>
    <row r="273">
      <c r="C273" s="12" t="n"/>
      <c r="J273" s="13" t="n"/>
      <c r="K273" s="13" t="n"/>
      <c r="L273" s="14">
        <f>IF(AND(J273="",K273=""),"",J273+K273)</f>
        <v/>
      </c>
      <c r="N273" s="12" t="n"/>
      <c r="Q273" s="15">
        <f>IF(B273="","",IF(SUMPRODUCT(--($F$2:$F$501&amp;"|"&amp;$B$2:$B$501&amp;"|"&amp;$C$2:$C$501&amp;"|"&amp;$R$2:$R$501=F273&amp;"|"&amp;B273&amp;"|"&amp;C273&amp;"|"&amp;R273))&gt;1,"Sì",""))</f>
        <v/>
      </c>
      <c r="R273" s="16" t="n"/>
      <c r="U273" s="12" t="n"/>
      <c r="V273" s="12" t="n"/>
      <c r="X273" s="17">
        <f>IF(B273="","",IF(U273&lt;&gt;"",U273,C273))</f>
        <v/>
      </c>
    </row>
    <row r="274">
      <c r="C274" s="12" t="n"/>
      <c r="J274" s="13" t="n"/>
      <c r="K274" s="13" t="n"/>
      <c r="L274" s="14">
        <f>IF(AND(J274="",K274=""),"",J274+K274)</f>
        <v/>
      </c>
      <c r="N274" s="12" t="n"/>
      <c r="Q274" s="15">
        <f>IF(B274="","",IF(SUMPRODUCT(--($F$2:$F$501&amp;"|"&amp;$B$2:$B$501&amp;"|"&amp;$C$2:$C$501&amp;"|"&amp;$R$2:$R$501=F274&amp;"|"&amp;B274&amp;"|"&amp;C274&amp;"|"&amp;R274))&gt;1,"Sì",""))</f>
        <v/>
      </c>
      <c r="R274" s="16" t="n"/>
      <c r="U274" s="12" t="n"/>
      <c r="V274" s="12" t="n"/>
      <c r="X274" s="17">
        <f>IF(B274="","",IF(U274&lt;&gt;"",U274,C274))</f>
        <v/>
      </c>
    </row>
    <row r="275">
      <c r="C275" s="12" t="n"/>
      <c r="J275" s="13" t="n"/>
      <c r="K275" s="13" t="n"/>
      <c r="L275" s="14">
        <f>IF(AND(J275="",K275=""),"",J275+K275)</f>
        <v/>
      </c>
      <c r="N275" s="12" t="n"/>
      <c r="Q275" s="15">
        <f>IF(B275="","",IF(SUMPRODUCT(--($F$2:$F$501&amp;"|"&amp;$B$2:$B$501&amp;"|"&amp;$C$2:$C$501&amp;"|"&amp;$R$2:$R$501=F275&amp;"|"&amp;B275&amp;"|"&amp;C275&amp;"|"&amp;R275))&gt;1,"Sì",""))</f>
        <v/>
      </c>
      <c r="R275" s="16" t="n"/>
      <c r="U275" s="12" t="n"/>
      <c r="V275" s="12" t="n"/>
      <c r="X275" s="17">
        <f>IF(B275="","",IF(U275&lt;&gt;"",U275,C275))</f>
        <v/>
      </c>
    </row>
    <row r="276">
      <c r="C276" s="12" t="n"/>
      <c r="J276" s="13" t="n"/>
      <c r="K276" s="13" t="n"/>
      <c r="L276" s="14">
        <f>IF(AND(J276="",K276=""),"",J276+K276)</f>
        <v/>
      </c>
      <c r="N276" s="12" t="n"/>
      <c r="Q276" s="15">
        <f>IF(B276="","",IF(SUMPRODUCT(--($F$2:$F$501&amp;"|"&amp;$B$2:$B$501&amp;"|"&amp;$C$2:$C$501&amp;"|"&amp;$R$2:$R$501=F276&amp;"|"&amp;B276&amp;"|"&amp;C276&amp;"|"&amp;R276))&gt;1,"Sì",""))</f>
        <v/>
      </c>
      <c r="R276" s="16" t="n"/>
      <c r="U276" s="12" t="n"/>
      <c r="V276" s="12" t="n"/>
      <c r="X276" s="17">
        <f>IF(B276="","",IF(U276&lt;&gt;"",U276,C276))</f>
        <v/>
      </c>
    </row>
    <row r="277">
      <c r="C277" s="12" t="n"/>
      <c r="J277" s="13" t="n"/>
      <c r="K277" s="13" t="n"/>
      <c r="L277" s="14">
        <f>IF(AND(J277="",K277=""),"",J277+K277)</f>
        <v/>
      </c>
      <c r="N277" s="12" t="n"/>
      <c r="Q277" s="15">
        <f>IF(B277="","",IF(SUMPRODUCT(--($F$2:$F$501&amp;"|"&amp;$B$2:$B$501&amp;"|"&amp;$C$2:$C$501&amp;"|"&amp;$R$2:$R$501=F277&amp;"|"&amp;B277&amp;"|"&amp;C277&amp;"|"&amp;R277))&gt;1,"Sì",""))</f>
        <v/>
      </c>
      <c r="R277" s="16" t="n"/>
      <c r="U277" s="12" t="n"/>
      <c r="V277" s="12" t="n"/>
      <c r="X277" s="17">
        <f>IF(B277="","",IF(U277&lt;&gt;"",U277,C277))</f>
        <v/>
      </c>
    </row>
    <row r="278">
      <c r="C278" s="12" t="n"/>
      <c r="J278" s="13" t="n"/>
      <c r="K278" s="13" t="n"/>
      <c r="L278" s="14">
        <f>IF(AND(J278="",K278=""),"",J278+K278)</f>
        <v/>
      </c>
      <c r="N278" s="12" t="n"/>
      <c r="Q278" s="15">
        <f>IF(B278="","",IF(SUMPRODUCT(--($F$2:$F$501&amp;"|"&amp;$B$2:$B$501&amp;"|"&amp;$C$2:$C$501&amp;"|"&amp;$R$2:$R$501=F278&amp;"|"&amp;B278&amp;"|"&amp;C278&amp;"|"&amp;R278))&gt;1,"Sì",""))</f>
        <v/>
      </c>
      <c r="R278" s="16" t="n"/>
      <c r="U278" s="12" t="n"/>
      <c r="V278" s="12" t="n"/>
      <c r="X278" s="17">
        <f>IF(B278="","",IF(U278&lt;&gt;"",U278,C278))</f>
        <v/>
      </c>
    </row>
    <row r="279">
      <c r="C279" s="12" t="n"/>
      <c r="J279" s="13" t="n"/>
      <c r="K279" s="13" t="n"/>
      <c r="L279" s="14">
        <f>IF(AND(J279="",K279=""),"",J279+K279)</f>
        <v/>
      </c>
      <c r="N279" s="12" t="n"/>
      <c r="Q279" s="15">
        <f>IF(B279="","",IF(SUMPRODUCT(--($F$2:$F$501&amp;"|"&amp;$B$2:$B$501&amp;"|"&amp;$C$2:$C$501&amp;"|"&amp;$R$2:$R$501=F279&amp;"|"&amp;B279&amp;"|"&amp;C279&amp;"|"&amp;R279))&gt;1,"Sì",""))</f>
        <v/>
      </c>
      <c r="R279" s="16" t="n"/>
      <c r="U279" s="12" t="n"/>
      <c r="V279" s="12" t="n"/>
      <c r="X279" s="17">
        <f>IF(B279="","",IF(U279&lt;&gt;"",U279,C279))</f>
        <v/>
      </c>
    </row>
    <row r="280">
      <c r="C280" s="12" t="n"/>
      <c r="J280" s="13" t="n"/>
      <c r="K280" s="13" t="n"/>
      <c r="L280" s="14">
        <f>IF(AND(J280="",K280=""),"",J280+K280)</f>
        <v/>
      </c>
      <c r="N280" s="12" t="n"/>
      <c r="Q280" s="15">
        <f>IF(B280="","",IF(SUMPRODUCT(--($F$2:$F$501&amp;"|"&amp;$B$2:$B$501&amp;"|"&amp;$C$2:$C$501&amp;"|"&amp;$R$2:$R$501=F280&amp;"|"&amp;B280&amp;"|"&amp;C280&amp;"|"&amp;R280))&gt;1,"Sì",""))</f>
        <v/>
      </c>
      <c r="R280" s="16" t="n"/>
      <c r="U280" s="12" t="n"/>
      <c r="V280" s="12" t="n"/>
      <c r="X280" s="17">
        <f>IF(B280="","",IF(U280&lt;&gt;"",U280,C280))</f>
        <v/>
      </c>
    </row>
    <row r="281">
      <c r="C281" s="12" t="n"/>
      <c r="J281" s="13" t="n"/>
      <c r="K281" s="13" t="n"/>
      <c r="L281" s="14">
        <f>IF(AND(J281="",K281=""),"",J281+K281)</f>
        <v/>
      </c>
      <c r="N281" s="12" t="n"/>
      <c r="Q281" s="15">
        <f>IF(B281="","",IF(SUMPRODUCT(--($F$2:$F$501&amp;"|"&amp;$B$2:$B$501&amp;"|"&amp;$C$2:$C$501&amp;"|"&amp;$R$2:$R$501=F281&amp;"|"&amp;B281&amp;"|"&amp;C281&amp;"|"&amp;R281))&gt;1,"Sì",""))</f>
        <v/>
      </c>
      <c r="R281" s="16" t="n"/>
      <c r="U281" s="12" t="n"/>
      <c r="V281" s="12" t="n"/>
      <c r="X281" s="17">
        <f>IF(B281="","",IF(U281&lt;&gt;"",U281,C281))</f>
        <v/>
      </c>
    </row>
    <row r="282">
      <c r="C282" s="12" t="n"/>
      <c r="J282" s="13" t="n"/>
      <c r="K282" s="13" t="n"/>
      <c r="L282" s="14">
        <f>IF(AND(J282="",K282=""),"",J282+K282)</f>
        <v/>
      </c>
      <c r="N282" s="12" t="n"/>
      <c r="Q282" s="15">
        <f>IF(B282="","",IF(SUMPRODUCT(--($F$2:$F$501&amp;"|"&amp;$B$2:$B$501&amp;"|"&amp;$C$2:$C$501&amp;"|"&amp;$R$2:$R$501=F282&amp;"|"&amp;B282&amp;"|"&amp;C282&amp;"|"&amp;R282))&gt;1,"Sì",""))</f>
        <v/>
      </c>
      <c r="R282" s="16" t="n"/>
      <c r="U282" s="12" t="n"/>
      <c r="V282" s="12" t="n"/>
      <c r="X282" s="17">
        <f>IF(B282="","",IF(U282&lt;&gt;"",U282,C282))</f>
        <v/>
      </c>
    </row>
    <row r="283">
      <c r="C283" s="12" t="n"/>
      <c r="J283" s="13" t="n"/>
      <c r="K283" s="13" t="n"/>
      <c r="L283" s="14">
        <f>IF(AND(J283="",K283=""),"",J283+K283)</f>
        <v/>
      </c>
      <c r="N283" s="12" t="n"/>
      <c r="Q283" s="15">
        <f>IF(B283="","",IF(SUMPRODUCT(--($F$2:$F$501&amp;"|"&amp;$B$2:$B$501&amp;"|"&amp;$C$2:$C$501&amp;"|"&amp;$R$2:$R$501=F283&amp;"|"&amp;B283&amp;"|"&amp;C283&amp;"|"&amp;R283))&gt;1,"Sì",""))</f>
        <v/>
      </c>
      <c r="R283" s="16" t="n"/>
      <c r="U283" s="12" t="n"/>
      <c r="V283" s="12" t="n"/>
      <c r="X283" s="17">
        <f>IF(B283="","",IF(U283&lt;&gt;"",U283,C283))</f>
        <v/>
      </c>
    </row>
    <row r="284">
      <c r="C284" s="12" t="n"/>
      <c r="J284" s="13" t="n"/>
      <c r="K284" s="13" t="n"/>
      <c r="L284" s="14">
        <f>IF(AND(J284="",K284=""),"",J284+K284)</f>
        <v/>
      </c>
      <c r="N284" s="12" t="n"/>
      <c r="Q284" s="15">
        <f>IF(B284="","",IF(SUMPRODUCT(--($F$2:$F$501&amp;"|"&amp;$B$2:$B$501&amp;"|"&amp;$C$2:$C$501&amp;"|"&amp;$R$2:$R$501=F284&amp;"|"&amp;B284&amp;"|"&amp;C284&amp;"|"&amp;R284))&gt;1,"Sì",""))</f>
        <v/>
      </c>
      <c r="R284" s="16" t="n"/>
      <c r="U284" s="12" t="n"/>
      <c r="V284" s="12" t="n"/>
      <c r="X284" s="17">
        <f>IF(B284="","",IF(U284&lt;&gt;"",U284,C284))</f>
        <v/>
      </c>
    </row>
    <row r="285">
      <c r="C285" s="12" t="n"/>
      <c r="J285" s="13" t="n"/>
      <c r="K285" s="13" t="n"/>
      <c r="L285" s="14">
        <f>IF(AND(J285="",K285=""),"",J285+K285)</f>
        <v/>
      </c>
      <c r="N285" s="12" t="n"/>
      <c r="Q285" s="15">
        <f>IF(B285="","",IF(SUMPRODUCT(--($F$2:$F$501&amp;"|"&amp;$B$2:$B$501&amp;"|"&amp;$C$2:$C$501&amp;"|"&amp;$R$2:$R$501=F285&amp;"|"&amp;B285&amp;"|"&amp;C285&amp;"|"&amp;R285))&gt;1,"Sì",""))</f>
        <v/>
      </c>
      <c r="R285" s="16" t="n"/>
      <c r="U285" s="12" t="n"/>
      <c r="V285" s="12" t="n"/>
      <c r="X285" s="17">
        <f>IF(B285="","",IF(U285&lt;&gt;"",U285,C285))</f>
        <v/>
      </c>
    </row>
    <row r="286">
      <c r="C286" s="12" t="n"/>
      <c r="J286" s="13" t="n"/>
      <c r="K286" s="13" t="n"/>
      <c r="L286" s="14">
        <f>IF(AND(J286="",K286=""),"",J286+K286)</f>
        <v/>
      </c>
      <c r="N286" s="12" t="n"/>
      <c r="Q286" s="15">
        <f>IF(B286="","",IF(SUMPRODUCT(--($F$2:$F$501&amp;"|"&amp;$B$2:$B$501&amp;"|"&amp;$C$2:$C$501&amp;"|"&amp;$R$2:$R$501=F286&amp;"|"&amp;B286&amp;"|"&amp;C286&amp;"|"&amp;R286))&gt;1,"Sì",""))</f>
        <v/>
      </c>
      <c r="R286" s="16" t="n"/>
      <c r="U286" s="12" t="n"/>
      <c r="V286" s="12" t="n"/>
      <c r="X286" s="17">
        <f>IF(B286="","",IF(U286&lt;&gt;"",U286,C286))</f>
        <v/>
      </c>
    </row>
    <row r="287">
      <c r="C287" s="12" t="n"/>
      <c r="J287" s="13" t="n"/>
      <c r="K287" s="13" t="n"/>
      <c r="L287" s="14">
        <f>IF(AND(J287="",K287=""),"",J287+K287)</f>
        <v/>
      </c>
      <c r="N287" s="12" t="n"/>
      <c r="Q287" s="15">
        <f>IF(B287="","",IF(SUMPRODUCT(--($F$2:$F$501&amp;"|"&amp;$B$2:$B$501&amp;"|"&amp;$C$2:$C$501&amp;"|"&amp;$R$2:$R$501=F287&amp;"|"&amp;B287&amp;"|"&amp;C287&amp;"|"&amp;R287))&gt;1,"Sì",""))</f>
        <v/>
      </c>
      <c r="R287" s="16" t="n"/>
      <c r="U287" s="12" t="n"/>
      <c r="V287" s="12" t="n"/>
      <c r="X287" s="17">
        <f>IF(B287="","",IF(U287&lt;&gt;"",U287,C287))</f>
        <v/>
      </c>
    </row>
    <row r="288">
      <c r="C288" s="12" t="n"/>
      <c r="J288" s="13" t="n"/>
      <c r="K288" s="13" t="n"/>
      <c r="L288" s="14">
        <f>IF(AND(J288="",K288=""),"",J288+K288)</f>
        <v/>
      </c>
      <c r="N288" s="12" t="n"/>
      <c r="Q288" s="15">
        <f>IF(B288="","",IF(SUMPRODUCT(--($F$2:$F$501&amp;"|"&amp;$B$2:$B$501&amp;"|"&amp;$C$2:$C$501&amp;"|"&amp;$R$2:$R$501=F288&amp;"|"&amp;B288&amp;"|"&amp;C288&amp;"|"&amp;R288))&gt;1,"Sì",""))</f>
        <v/>
      </c>
      <c r="R288" s="16" t="n"/>
      <c r="U288" s="12" t="n"/>
      <c r="V288" s="12" t="n"/>
      <c r="X288" s="17">
        <f>IF(B288="","",IF(U288&lt;&gt;"",U288,C288))</f>
        <v/>
      </c>
    </row>
    <row r="289">
      <c r="C289" s="12" t="n"/>
      <c r="J289" s="13" t="n"/>
      <c r="K289" s="13" t="n"/>
      <c r="L289" s="14">
        <f>IF(AND(J289="",K289=""),"",J289+K289)</f>
        <v/>
      </c>
      <c r="N289" s="12" t="n"/>
      <c r="Q289" s="15">
        <f>IF(B289="","",IF(SUMPRODUCT(--($F$2:$F$501&amp;"|"&amp;$B$2:$B$501&amp;"|"&amp;$C$2:$C$501&amp;"|"&amp;$R$2:$R$501=F289&amp;"|"&amp;B289&amp;"|"&amp;C289&amp;"|"&amp;R289))&gt;1,"Sì",""))</f>
        <v/>
      </c>
      <c r="R289" s="16" t="n"/>
      <c r="U289" s="12" t="n"/>
      <c r="V289" s="12" t="n"/>
      <c r="X289" s="17">
        <f>IF(B289="","",IF(U289&lt;&gt;"",U289,C289))</f>
        <v/>
      </c>
    </row>
    <row r="290">
      <c r="C290" s="12" t="n"/>
      <c r="J290" s="13" t="n"/>
      <c r="K290" s="13" t="n"/>
      <c r="L290" s="14">
        <f>IF(AND(J290="",K290=""),"",J290+K290)</f>
        <v/>
      </c>
      <c r="N290" s="12" t="n"/>
      <c r="Q290" s="15">
        <f>IF(B290="","",IF(SUMPRODUCT(--($F$2:$F$501&amp;"|"&amp;$B$2:$B$501&amp;"|"&amp;$C$2:$C$501&amp;"|"&amp;$R$2:$R$501=F290&amp;"|"&amp;B290&amp;"|"&amp;C290&amp;"|"&amp;R290))&gt;1,"Sì",""))</f>
        <v/>
      </c>
      <c r="R290" s="16" t="n"/>
      <c r="U290" s="12" t="n"/>
      <c r="V290" s="12" t="n"/>
      <c r="X290" s="17">
        <f>IF(B290="","",IF(U290&lt;&gt;"",U290,C290))</f>
        <v/>
      </c>
    </row>
    <row r="291">
      <c r="C291" s="12" t="n"/>
      <c r="J291" s="13" t="n"/>
      <c r="K291" s="13" t="n"/>
      <c r="L291" s="14">
        <f>IF(AND(J291="",K291=""),"",J291+K291)</f>
        <v/>
      </c>
      <c r="N291" s="12" t="n"/>
      <c r="Q291" s="15">
        <f>IF(B291="","",IF(SUMPRODUCT(--($F$2:$F$501&amp;"|"&amp;$B$2:$B$501&amp;"|"&amp;$C$2:$C$501&amp;"|"&amp;$R$2:$R$501=F291&amp;"|"&amp;B291&amp;"|"&amp;C291&amp;"|"&amp;R291))&gt;1,"Sì",""))</f>
        <v/>
      </c>
      <c r="R291" s="16" t="n"/>
      <c r="U291" s="12" t="n"/>
      <c r="V291" s="12" t="n"/>
      <c r="X291" s="17">
        <f>IF(B291="","",IF(U291&lt;&gt;"",U291,C291))</f>
        <v/>
      </c>
    </row>
    <row r="292">
      <c r="C292" s="12" t="n"/>
      <c r="J292" s="13" t="n"/>
      <c r="K292" s="13" t="n"/>
      <c r="L292" s="14">
        <f>IF(AND(J292="",K292=""),"",J292+K292)</f>
        <v/>
      </c>
      <c r="N292" s="12" t="n"/>
      <c r="Q292" s="15">
        <f>IF(B292="","",IF(SUMPRODUCT(--($F$2:$F$501&amp;"|"&amp;$B$2:$B$501&amp;"|"&amp;$C$2:$C$501&amp;"|"&amp;$R$2:$R$501=F292&amp;"|"&amp;B292&amp;"|"&amp;C292&amp;"|"&amp;R292))&gt;1,"Sì",""))</f>
        <v/>
      </c>
      <c r="R292" s="16" t="n"/>
      <c r="U292" s="12" t="n"/>
      <c r="V292" s="12" t="n"/>
      <c r="X292" s="17">
        <f>IF(B292="","",IF(U292&lt;&gt;"",U292,C292))</f>
        <v/>
      </c>
    </row>
    <row r="293">
      <c r="C293" s="12" t="n"/>
      <c r="J293" s="13" t="n"/>
      <c r="K293" s="13" t="n"/>
      <c r="L293" s="14">
        <f>IF(AND(J293="",K293=""),"",J293+K293)</f>
        <v/>
      </c>
      <c r="N293" s="12" t="n"/>
      <c r="Q293" s="15">
        <f>IF(B293="","",IF(SUMPRODUCT(--($F$2:$F$501&amp;"|"&amp;$B$2:$B$501&amp;"|"&amp;$C$2:$C$501&amp;"|"&amp;$R$2:$R$501=F293&amp;"|"&amp;B293&amp;"|"&amp;C293&amp;"|"&amp;R293))&gt;1,"Sì",""))</f>
        <v/>
      </c>
      <c r="R293" s="16" t="n"/>
      <c r="U293" s="12" t="n"/>
      <c r="V293" s="12" t="n"/>
      <c r="X293" s="17">
        <f>IF(B293="","",IF(U293&lt;&gt;"",U293,C293))</f>
        <v/>
      </c>
    </row>
    <row r="294">
      <c r="C294" s="12" t="n"/>
      <c r="J294" s="13" t="n"/>
      <c r="K294" s="13" t="n"/>
      <c r="L294" s="14">
        <f>IF(AND(J294="",K294=""),"",J294+K294)</f>
        <v/>
      </c>
      <c r="N294" s="12" t="n"/>
      <c r="Q294" s="15">
        <f>IF(B294="","",IF(SUMPRODUCT(--($F$2:$F$501&amp;"|"&amp;$B$2:$B$501&amp;"|"&amp;$C$2:$C$501&amp;"|"&amp;$R$2:$R$501=F294&amp;"|"&amp;B294&amp;"|"&amp;C294&amp;"|"&amp;R294))&gt;1,"Sì",""))</f>
        <v/>
      </c>
      <c r="R294" s="16" t="n"/>
      <c r="U294" s="12" t="n"/>
      <c r="V294" s="12" t="n"/>
      <c r="X294" s="17">
        <f>IF(B294="","",IF(U294&lt;&gt;"",U294,C294))</f>
        <v/>
      </c>
    </row>
    <row r="295">
      <c r="C295" s="12" t="n"/>
      <c r="J295" s="13" t="n"/>
      <c r="K295" s="13" t="n"/>
      <c r="L295" s="14">
        <f>IF(AND(J295="",K295=""),"",J295+K295)</f>
        <v/>
      </c>
      <c r="N295" s="12" t="n"/>
      <c r="Q295" s="15">
        <f>IF(B295="","",IF(SUMPRODUCT(--($F$2:$F$501&amp;"|"&amp;$B$2:$B$501&amp;"|"&amp;$C$2:$C$501&amp;"|"&amp;$R$2:$R$501=F295&amp;"|"&amp;B295&amp;"|"&amp;C295&amp;"|"&amp;R295))&gt;1,"Sì",""))</f>
        <v/>
      </c>
      <c r="R295" s="16" t="n"/>
      <c r="U295" s="12" t="n"/>
      <c r="V295" s="12" t="n"/>
      <c r="X295" s="17">
        <f>IF(B295="","",IF(U295&lt;&gt;"",U295,C295))</f>
        <v/>
      </c>
    </row>
    <row r="296">
      <c r="C296" s="12" t="n"/>
      <c r="J296" s="13" t="n"/>
      <c r="K296" s="13" t="n"/>
      <c r="L296" s="14">
        <f>IF(AND(J296="",K296=""),"",J296+K296)</f>
        <v/>
      </c>
      <c r="N296" s="12" t="n"/>
      <c r="Q296" s="15">
        <f>IF(B296="","",IF(SUMPRODUCT(--($F$2:$F$501&amp;"|"&amp;$B$2:$B$501&amp;"|"&amp;$C$2:$C$501&amp;"|"&amp;$R$2:$R$501=F296&amp;"|"&amp;B296&amp;"|"&amp;C296&amp;"|"&amp;R296))&gt;1,"Sì",""))</f>
        <v/>
      </c>
      <c r="R296" s="16" t="n"/>
      <c r="U296" s="12" t="n"/>
      <c r="V296" s="12" t="n"/>
      <c r="X296" s="17">
        <f>IF(B296="","",IF(U296&lt;&gt;"",U296,C296))</f>
        <v/>
      </c>
    </row>
    <row r="297">
      <c r="C297" s="12" t="n"/>
      <c r="J297" s="13" t="n"/>
      <c r="K297" s="13" t="n"/>
      <c r="L297" s="14">
        <f>IF(AND(J297="",K297=""),"",J297+K297)</f>
        <v/>
      </c>
      <c r="N297" s="12" t="n"/>
      <c r="Q297" s="15">
        <f>IF(B297="","",IF(SUMPRODUCT(--($F$2:$F$501&amp;"|"&amp;$B$2:$B$501&amp;"|"&amp;$C$2:$C$501&amp;"|"&amp;$R$2:$R$501=F297&amp;"|"&amp;B297&amp;"|"&amp;C297&amp;"|"&amp;R297))&gt;1,"Sì",""))</f>
        <v/>
      </c>
      <c r="R297" s="16" t="n"/>
      <c r="U297" s="12" t="n"/>
      <c r="V297" s="12" t="n"/>
      <c r="X297" s="17">
        <f>IF(B297="","",IF(U297&lt;&gt;"",U297,C297))</f>
        <v/>
      </c>
    </row>
    <row r="298">
      <c r="C298" s="12" t="n"/>
      <c r="J298" s="13" t="n"/>
      <c r="K298" s="13" t="n"/>
      <c r="L298" s="14">
        <f>IF(AND(J298="",K298=""),"",J298+K298)</f>
        <v/>
      </c>
      <c r="N298" s="12" t="n"/>
      <c r="Q298" s="15">
        <f>IF(B298="","",IF(SUMPRODUCT(--($F$2:$F$501&amp;"|"&amp;$B$2:$B$501&amp;"|"&amp;$C$2:$C$501&amp;"|"&amp;$R$2:$R$501=F298&amp;"|"&amp;B298&amp;"|"&amp;C298&amp;"|"&amp;R298))&gt;1,"Sì",""))</f>
        <v/>
      </c>
      <c r="R298" s="16" t="n"/>
      <c r="U298" s="12" t="n"/>
      <c r="V298" s="12" t="n"/>
      <c r="X298" s="17">
        <f>IF(B298="","",IF(U298&lt;&gt;"",U298,C298))</f>
        <v/>
      </c>
    </row>
    <row r="299">
      <c r="C299" s="12" t="n"/>
      <c r="J299" s="13" t="n"/>
      <c r="K299" s="13" t="n"/>
      <c r="L299" s="14">
        <f>IF(AND(J299="",K299=""),"",J299+K299)</f>
        <v/>
      </c>
      <c r="N299" s="12" t="n"/>
      <c r="Q299" s="15">
        <f>IF(B299="","",IF(SUMPRODUCT(--($F$2:$F$501&amp;"|"&amp;$B$2:$B$501&amp;"|"&amp;$C$2:$C$501&amp;"|"&amp;$R$2:$R$501=F299&amp;"|"&amp;B299&amp;"|"&amp;C299&amp;"|"&amp;R299))&gt;1,"Sì",""))</f>
        <v/>
      </c>
      <c r="R299" s="16" t="n"/>
      <c r="U299" s="12" t="n"/>
      <c r="V299" s="12" t="n"/>
      <c r="X299" s="17">
        <f>IF(B299="","",IF(U299&lt;&gt;"",U299,C299))</f>
        <v/>
      </c>
    </row>
    <row r="300">
      <c r="C300" s="12" t="n"/>
      <c r="J300" s="13" t="n"/>
      <c r="K300" s="13" t="n"/>
      <c r="L300" s="14">
        <f>IF(AND(J300="",K300=""),"",J300+K300)</f>
        <v/>
      </c>
      <c r="N300" s="12" t="n"/>
      <c r="Q300" s="15">
        <f>IF(B300="","",IF(SUMPRODUCT(--($F$2:$F$501&amp;"|"&amp;$B$2:$B$501&amp;"|"&amp;$C$2:$C$501&amp;"|"&amp;$R$2:$R$501=F300&amp;"|"&amp;B300&amp;"|"&amp;C300&amp;"|"&amp;R300))&gt;1,"Sì",""))</f>
        <v/>
      </c>
      <c r="R300" s="16" t="n"/>
      <c r="U300" s="12" t="n"/>
      <c r="V300" s="12" t="n"/>
      <c r="X300" s="17">
        <f>IF(B300="","",IF(U300&lt;&gt;"",U300,C300))</f>
        <v/>
      </c>
    </row>
    <row r="301">
      <c r="C301" s="12" t="n"/>
      <c r="J301" s="13" t="n"/>
      <c r="K301" s="13" t="n"/>
      <c r="L301" s="14">
        <f>IF(AND(J301="",K301=""),"",J301+K301)</f>
        <v/>
      </c>
      <c r="N301" s="12" t="n"/>
      <c r="Q301" s="15">
        <f>IF(B301="","",IF(SUMPRODUCT(--($F$2:$F$501&amp;"|"&amp;$B$2:$B$501&amp;"|"&amp;$C$2:$C$501&amp;"|"&amp;$R$2:$R$501=F301&amp;"|"&amp;B301&amp;"|"&amp;C301&amp;"|"&amp;R301))&gt;1,"Sì",""))</f>
        <v/>
      </c>
      <c r="R301" s="16" t="n"/>
      <c r="U301" s="12" t="n"/>
      <c r="V301" s="12" t="n"/>
      <c r="X301" s="17">
        <f>IF(B301="","",IF(U301&lt;&gt;"",U301,C301))</f>
        <v/>
      </c>
    </row>
    <row r="302">
      <c r="C302" s="12" t="n"/>
      <c r="J302" s="13" t="n"/>
      <c r="K302" s="13" t="n"/>
      <c r="L302" s="14">
        <f>IF(AND(J302="",K302=""),"",J302+K302)</f>
        <v/>
      </c>
      <c r="N302" s="12" t="n"/>
      <c r="Q302" s="15">
        <f>IF(B302="","",IF(SUMPRODUCT(--($F$2:$F$501&amp;"|"&amp;$B$2:$B$501&amp;"|"&amp;$C$2:$C$501&amp;"|"&amp;$R$2:$R$501=F302&amp;"|"&amp;B302&amp;"|"&amp;C302&amp;"|"&amp;R302))&gt;1,"Sì",""))</f>
        <v/>
      </c>
      <c r="R302" s="16" t="n"/>
      <c r="U302" s="12" t="n"/>
      <c r="V302" s="12" t="n"/>
      <c r="X302" s="17">
        <f>IF(B302="","",IF(U302&lt;&gt;"",U302,C302))</f>
        <v/>
      </c>
    </row>
    <row r="303">
      <c r="C303" s="12" t="n"/>
      <c r="J303" s="13" t="n"/>
      <c r="K303" s="13" t="n"/>
      <c r="L303" s="14">
        <f>IF(AND(J303="",K303=""),"",J303+K303)</f>
        <v/>
      </c>
      <c r="N303" s="12" t="n"/>
      <c r="Q303" s="15">
        <f>IF(B303="","",IF(SUMPRODUCT(--($F$2:$F$501&amp;"|"&amp;$B$2:$B$501&amp;"|"&amp;$C$2:$C$501&amp;"|"&amp;$R$2:$R$501=F303&amp;"|"&amp;B303&amp;"|"&amp;C303&amp;"|"&amp;R303))&gt;1,"Sì",""))</f>
        <v/>
      </c>
      <c r="R303" s="16" t="n"/>
      <c r="U303" s="12" t="n"/>
      <c r="V303" s="12" t="n"/>
      <c r="X303" s="17">
        <f>IF(B303="","",IF(U303&lt;&gt;"",U303,C303))</f>
        <v/>
      </c>
    </row>
    <row r="304">
      <c r="C304" s="12" t="n"/>
      <c r="J304" s="13" t="n"/>
      <c r="K304" s="13" t="n"/>
      <c r="L304" s="14">
        <f>IF(AND(J304="",K304=""),"",J304+K304)</f>
        <v/>
      </c>
      <c r="N304" s="12" t="n"/>
      <c r="Q304" s="15">
        <f>IF(B304="","",IF(SUMPRODUCT(--($F$2:$F$501&amp;"|"&amp;$B$2:$B$501&amp;"|"&amp;$C$2:$C$501&amp;"|"&amp;$R$2:$R$501=F304&amp;"|"&amp;B304&amp;"|"&amp;C304&amp;"|"&amp;R304))&gt;1,"Sì",""))</f>
        <v/>
      </c>
      <c r="R304" s="16" t="n"/>
      <c r="U304" s="12" t="n"/>
      <c r="V304" s="12" t="n"/>
      <c r="X304" s="17">
        <f>IF(B304="","",IF(U304&lt;&gt;"",U304,C304))</f>
        <v/>
      </c>
    </row>
    <row r="305">
      <c r="C305" s="12" t="n"/>
      <c r="J305" s="13" t="n"/>
      <c r="K305" s="13" t="n"/>
      <c r="L305" s="14">
        <f>IF(AND(J305="",K305=""),"",J305+K305)</f>
        <v/>
      </c>
      <c r="N305" s="12" t="n"/>
      <c r="Q305" s="15">
        <f>IF(B305="","",IF(SUMPRODUCT(--($F$2:$F$501&amp;"|"&amp;$B$2:$B$501&amp;"|"&amp;$C$2:$C$501&amp;"|"&amp;$R$2:$R$501=F305&amp;"|"&amp;B305&amp;"|"&amp;C305&amp;"|"&amp;R305))&gt;1,"Sì",""))</f>
        <v/>
      </c>
      <c r="R305" s="16" t="n"/>
      <c r="U305" s="12" t="n"/>
      <c r="V305" s="12" t="n"/>
      <c r="X305" s="17">
        <f>IF(B305="","",IF(U305&lt;&gt;"",U305,C305))</f>
        <v/>
      </c>
    </row>
    <row r="306">
      <c r="C306" s="12" t="n"/>
      <c r="J306" s="13" t="n"/>
      <c r="K306" s="13" t="n"/>
      <c r="L306" s="14">
        <f>IF(AND(J306="",K306=""),"",J306+K306)</f>
        <v/>
      </c>
      <c r="N306" s="12" t="n"/>
      <c r="Q306" s="15">
        <f>IF(B306="","",IF(SUMPRODUCT(--($F$2:$F$501&amp;"|"&amp;$B$2:$B$501&amp;"|"&amp;$C$2:$C$501&amp;"|"&amp;$R$2:$R$501=F306&amp;"|"&amp;B306&amp;"|"&amp;C306&amp;"|"&amp;R306))&gt;1,"Sì",""))</f>
        <v/>
      </c>
      <c r="R306" s="16" t="n"/>
      <c r="U306" s="12" t="n"/>
      <c r="V306" s="12" t="n"/>
      <c r="X306" s="17">
        <f>IF(B306="","",IF(U306&lt;&gt;"",U306,C306))</f>
        <v/>
      </c>
    </row>
    <row r="307">
      <c r="C307" s="12" t="n"/>
      <c r="J307" s="13" t="n"/>
      <c r="K307" s="13" t="n"/>
      <c r="L307" s="14">
        <f>IF(AND(J307="",K307=""),"",J307+K307)</f>
        <v/>
      </c>
      <c r="N307" s="12" t="n"/>
      <c r="Q307" s="15">
        <f>IF(B307="","",IF(SUMPRODUCT(--($F$2:$F$501&amp;"|"&amp;$B$2:$B$501&amp;"|"&amp;$C$2:$C$501&amp;"|"&amp;$R$2:$R$501=F307&amp;"|"&amp;B307&amp;"|"&amp;C307&amp;"|"&amp;R307))&gt;1,"Sì",""))</f>
        <v/>
      </c>
      <c r="R307" s="16" t="n"/>
      <c r="U307" s="12" t="n"/>
      <c r="V307" s="12" t="n"/>
      <c r="X307" s="17">
        <f>IF(B307="","",IF(U307&lt;&gt;"",U307,C307))</f>
        <v/>
      </c>
    </row>
    <row r="308">
      <c r="C308" s="12" t="n"/>
      <c r="J308" s="13" t="n"/>
      <c r="K308" s="13" t="n"/>
      <c r="L308" s="14">
        <f>IF(AND(J308="",K308=""),"",J308+K308)</f>
        <v/>
      </c>
      <c r="N308" s="12" t="n"/>
      <c r="Q308" s="15">
        <f>IF(B308="","",IF(SUMPRODUCT(--($F$2:$F$501&amp;"|"&amp;$B$2:$B$501&amp;"|"&amp;$C$2:$C$501&amp;"|"&amp;$R$2:$R$501=F308&amp;"|"&amp;B308&amp;"|"&amp;C308&amp;"|"&amp;R308))&gt;1,"Sì",""))</f>
        <v/>
      </c>
      <c r="R308" s="16" t="n"/>
      <c r="U308" s="12" t="n"/>
      <c r="V308" s="12" t="n"/>
      <c r="X308" s="17">
        <f>IF(B308="","",IF(U308&lt;&gt;"",U308,C308))</f>
        <v/>
      </c>
    </row>
    <row r="309">
      <c r="C309" s="12" t="n"/>
      <c r="J309" s="13" t="n"/>
      <c r="K309" s="13" t="n"/>
      <c r="L309" s="14">
        <f>IF(AND(J309="",K309=""),"",J309+K309)</f>
        <v/>
      </c>
      <c r="N309" s="12" t="n"/>
      <c r="Q309" s="15">
        <f>IF(B309="","",IF(SUMPRODUCT(--($F$2:$F$501&amp;"|"&amp;$B$2:$B$501&amp;"|"&amp;$C$2:$C$501&amp;"|"&amp;$R$2:$R$501=F309&amp;"|"&amp;B309&amp;"|"&amp;C309&amp;"|"&amp;R309))&gt;1,"Sì",""))</f>
        <v/>
      </c>
      <c r="R309" s="16" t="n"/>
      <c r="U309" s="12" t="n"/>
      <c r="V309" s="12" t="n"/>
      <c r="X309" s="17">
        <f>IF(B309="","",IF(U309&lt;&gt;"",U309,C309))</f>
        <v/>
      </c>
    </row>
    <row r="310">
      <c r="C310" s="12" t="n"/>
      <c r="J310" s="13" t="n"/>
      <c r="K310" s="13" t="n"/>
      <c r="L310" s="14">
        <f>IF(AND(J310="",K310=""),"",J310+K310)</f>
        <v/>
      </c>
      <c r="N310" s="12" t="n"/>
      <c r="Q310" s="15">
        <f>IF(B310="","",IF(SUMPRODUCT(--($F$2:$F$501&amp;"|"&amp;$B$2:$B$501&amp;"|"&amp;$C$2:$C$501&amp;"|"&amp;$R$2:$R$501=F310&amp;"|"&amp;B310&amp;"|"&amp;C310&amp;"|"&amp;R310))&gt;1,"Sì",""))</f>
        <v/>
      </c>
      <c r="R310" s="16" t="n"/>
      <c r="U310" s="12" t="n"/>
      <c r="V310" s="12" t="n"/>
      <c r="X310" s="17">
        <f>IF(B310="","",IF(U310&lt;&gt;"",U310,C310))</f>
        <v/>
      </c>
    </row>
    <row r="311">
      <c r="C311" s="12" t="n"/>
      <c r="J311" s="13" t="n"/>
      <c r="K311" s="13" t="n"/>
      <c r="L311" s="14">
        <f>IF(AND(J311="",K311=""),"",J311+K311)</f>
        <v/>
      </c>
      <c r="N311" s="12" t="n"/>
      <c r="Q311" s="15">
        <f>IF(B311="","",IF(SUMPRODUCT(--($F$2:$F$501&amp;"|"&amp;$B$2:$B$501&amp;"|"&amp;$C$2:$C$501&amp;"|"&amp;$R$2:$R$501=F311&amp;"|"&amp;B311&amp;"|"&amp;C311&amp;"|"&amp;R311))&gt;1,"Sì",""))</f>
        <v/>
      </c>
      <c r="R311" s="16" t="n"/>
      <c r="U311" s="12" t="n"/>
      <c r="V311" s="12" t="n"/>
      <c r="X311" s="17">
        <f>IF(B311="","",IF(U311&lt;&gt;"",U311,C311))</f>
        <v/>
      </c>
    </row>
    <row r="312">
      <c r="C312" s="12" t="n"/>
      <c r="J312" s="13" t="n"/>
      <c r="K312" s="13" t="n"/>
      <c r="L312" s="14">
        <f>IF(AND(J312="",K312=""),"",J312+K312)</f>
        <v/>
      </c>
      <c r="N312" s="12" t="n"/>
      <c r="Q312" s="15">
        <f>IF(B312="","",IF(SUMPRODUCT(--($F$2:$F$501&amp;"|"&amp;$B$2:$B$501&amp;"|"&amp;$C$2:$C$501&amp;"|"&amp;$R$2:$R$501=F312&amp;"|"&amp;B312&amp;"|"&amp;C312&amp;"|"&amp;R312))&gt;1,"Sì",""))</f>
        <v/>
      </c>
      <c r="R312" s="16" t="n"/>
      <c r="U312" s="12" t="n"/>
      <c r="V312" s="12" t="n"/>
      <c r="X312" s="17">
        <f>IF(B312="","",IF(U312&lt;&gt;"",U312,C312))</f>
        <v/>
      </c>
    </row>
    <row r="313">
      <c r="C313" s="12" t="n"/>
      <c r="J313" s="13" t="n"/>
      <c r="K313" s="13" t="n"/>
      <c r="L313" s="14">
        <f>IF(AND(J313="",K313=""),"",J313+K313)</f>
        <v/>
      </c>
      <c r="N313" s="12" t="n"/>
      <c r="Q313" s="15">
        <f>IF(B313="","",IF(SUMPRODUCT(--($F$2:$F$501&amp;"|"&amp;$B$2:$B$501&amp;"|"&amp;$C$2:$C$501&amp;"|"&amp;$R$2:$R$501=F313&amp;"|"&amp;B313&amp;"|"&amp;C313&amp;"|"&amp;R313))&gt;1,"Sì",""))</f>
        <v/>
      </c>
      <c r="R313" s="16" t="n"/>
      <c r="U313" s="12" t="n"/>
      <c r="V313" s="12" t="n"/>
      <c r="X313" s="17">
        <f>IF(B313="","",IF(U313&lt;&gt;"",U313,C313))</f>
        <v/>
      </c>
    </row>
    <row r="314">
      <c r="C314" s="12" t="n"/>
      <c r="J314" s="13" t="n"/>
      <c r="K314" s="13" t="n"/>
      <c r="L314" s="14">
        <f>IF(AND(J314="",K314=""),"",J314+K314)</f>
        <v/>
      </c>
      <c r="N314" s="12" t="n"/>
      <c r="Q314" s="15">
        <f>IF(B314="","",IF(SUMPRODUCT(--($F$2:$F$501&amp;"|"&amp;$B$2:$B$501&amp;"|"&amp;$C$2:$C$501&amp;"|"&amp;$R$2:$R$501=F314&amp;"|"&amp;B314&amp;"|"&amp;C314&amp;"|"&amp;R314))&gt;1,"Sì",""))</f>
        <v/>
      </c>
      <c r="R314" s="16" t="n"/>
      <c r="U314" s="12" t="n"/>
      <c r="V314" s="12" t="n"/>
      <c r="X314" s="17">
        <f>IF(B314="","",IF(U314&lt;&gt;"",U314,C314))</f>
        <v/>
      </c>
    </row>
    <row r="315">
      <c r="C315" s="12" t="n"/>
      <c r="J315" s="13" t="n"/>
      <c r="K315" s="13" t="n"/>
      <c r="L315" s="14">
        <f>IF(AND(J315="",K315=""),"",J315+K315)</f>
        <v/>
      </c>
      <c r="N315" s="12" t="n"/>
      <c r="Q315" s="15">
        <f>IF(B315="","",IF(SUMPRODUCT(--($F$2:$F$501&amp;"|"&amp;$B$2:$B$501&amp;"|"&amp;$C$2:$C$501&amp;"|"&amp;$R$2:$R$501=F315&amp;"|"&amp;B315&amp;"|"&amp;C315&amp;"|"&amp;R315))&gt;1,"Sì",""))</f>
        <v/>
      </c>
      <c r="R315" s="16" t="n"/>
      <c r="U315" s="12" t="n"/>
      <c r="V315" s="12" t="n"/>
      <c r="X315" s="17">
        <f>IF(B315="","",IF(U315&lt;&gt;"",U315,C315))</f>
        <v/>
      </c>
    </row>
    <row r="316">
      <c r="C316" s="12" t="n"/>
      <c r="J316" s="13" t="n"/>
      <c r="K316" s="13" t="n"/>
      <c r="L316" s="14">
        <f>IF(AND(J316="",K316=""),"",J316+K316)</f>
        <v/>
      </c>
      <c r="N316" s="12" t="n"/>
      <c r="Q316" s="15">
        <f>IF(B316="","",IF(SUMPRODUCT(--($F$2:$F$501&amp;"|"&amp;$B$2:$B$501&amp;"|"&amp;$C$2:$C$501&amp;"|"&amp;$R$2:$R$501=F316&amp;"|"&amp;B316&amp;"|"&amp;C316&amp;"|"&amp;R316))&gt;1,"Sì",""))</f>
        <v/>
      </c>
      <c r="R316" s="16" t="n"/>
      <c r="U316" s="12" t="n"/>
      <c r="V316" s="12" t="n"/>
      <c r="X316" s="17">
        <f>IF(B316="","",IF(U316&lt;&gt;"",U316,C316))</f>
        <v/>
      </c>
    </row>
    <row r="317">
      <c r="C317" s="12" t="n"/>
      <c r="J317" s="13" t="n"/>
      <c r="K317" s="13" t="n"/>
      <c r="L317" s="14">
        <f>IF(AND(J317="",K317=""),"",J317+K317)</f>
        <v/>
      </c>
      <c r="N317" s="12" t="n"/>
      <c r="Q317" s="15">
        <f>IF(B317="","",IF(SUMPRODUCT(--($F$2:$F$501&amp;"|"&amp;$B$2:$B$501&amp;"|"&amp;$C$2:$C$501&amp;"|"&amp;$R$2:$R$501=F317&amp;"|"&amp;B317&amp;"|"&amp;C317&amp;"|"&amp;R317))&gt;1,"Sì",""))</f>
        <v/>
      </c>
      <c r="R317" s="16" t="n"/>
      <c r="U317" s="12" t="n"/>
      <c r="V317" s="12" t="n"/>
      <c r="X317" s="17">
        <f>IF(B317="","",IF(U317&lt;&gt;"",U317,C317))</f>
        <v/>
      </c>
    </row>
    <row r="318">
      <c r="C318" s="12" t="n"/>
      <c r="J318" s="13" t="n"/>
      <c r="K318" s="13" t="n"/>
      <c r="L318" s="14">
        <f>IF(AND(J318="",K318=""),"",J318+K318)</f>
        <v/>
      </c>
      <c r="N318" s="12" t="n"/>
      <c r="Q318" s="15">
        <f>IF(B318="","",IF(SUMPRODUCT(--($F$2:$F$501&amp;"|"&amp;$B$2:$B$501&amp;"|"&amp;$C$2:$C$501&amp;"|"&amp;$R$2:$R$501=F318&amp;"|"&amp;B318&amp;"|"&amp;C318&amp;"|"&amp;R318))&gt;1,"Sì",""))</f>
        <v/>
      </c>
      <c r="R318" s="16" t="n"/>
      <c r="U318" s="12" t="n"/>
      <c r="V318" s="12" t="n"/>
      <c r="X318" s="17">
        <f>IF(B318="","",IF(U318&lt;&gt;"",U318,C318))</f>
        <v/>
      </c>
    </row>
    <row r="319">
      <c r="C319" s="12" t="n"/>
      <c r="J319" s="13" t="n"/>
      <c r="K319" s="13" t="n"/>
      <c r="L319" s="14">
        <f>IF(AND(J319="",K319=""),"",J319+K319)</f>
        <v/>
      </c>
      <c r="N319" s="12" t="n"/>
      <c r="Q319" s="15">
        <f>IF(B319="","",IF(SUMPRODUCT(--($F$2:$F$501&amp;"|"&amp;$B$2:$B$501&amp;"|"&amp;$C$2:$C$501&amp;"|"&amp;$R$2:$R$501=F319&amp;"|"&amp;B319&amp;"|"&amp;C319&amp;"|"&amp;R319))&gt;1,"Sì",""))</f>
        <v/>
      </c>
      <c r="R319" s="16" t="n"/>
      <c r="U319" s="12" t="n"/>
      <c r="V319" s="12" t="n"/>
      <c r="X319" s="17">
        <f>IF(B319="","",IF(U319&lt;&gt;"",U319,C319))</f>
        <v/>
      </c>
    </row>
    <row r="320">
      <c r="C320" s="12" t="n"/>
      <c r="J320" s="13" t="n"/>
      <c r="K320" s="13" t="n"/>
      <c r="L320" s="14">
        <f>IF(AND(J320="",K320=""),"",J320+K320)</f>
        <v/>
      </c>
      <c r="N320" s="12" t="n"/>
      <c r="Q320" s="15">
        <f>IF(B320="","",IF(SUMPRODUCT(--($F$2:$F$501&amp;"|"&amp;$B$2:$B$501&amp;"|"&amp;$C$2:$C$501&amp;"|"&amp;$R$2:$R$501=F320&amp;"|"&amp;B320&amp;"|"&amp;C320&amp;"|"&amp;R320))&gt;1,"Sì",""))</f>
        <v/>
      </c>
      <c r="R320" s="16" t="n"/>
      <c r="U320" s="12" t="n"/>
      <c r="V320" s="12" t="n"/>
      <c r="X320" s="17">
        <f>IF(B320="","",IF(U320&lt;&gt;"",U320,C320))</f>
        <v/>
      </c>
    </row>
    <row r="321">
      <c r="C321" s="12" t="n"/>
      <c r="J321" s="13" t="n"/>
      <c r="K321" s="13" t="n"/>
      <c r="L321" s="14">
        <f>IF(AND(J321="",K321=""),"",J321+K321)</f>
        <v/>
      </c>
      <c r="N321" s="12" t="n"/>
      <c r="Q321" s="15">
        <f>IF(B321="","",IF(SUMPRODUCT(--($F$2:$F$501&amp;"|"&amp;$B$2:$B$501&amp;"|"&amp;$C$2:$C$501&amp;"|"&amp;$R$2:$R$501=F321&amp;"|"&amp;B321&amp;"|"&amp;C321&amp;"|"&amp;R321))&gt;1,"Sì",""))</f>
        <v/>
      </c>
      <c r="R321" s="16" t="n"/>
      <c r="U321" s="12" t="n"/>
      <c r="V321" s="12" t="n"/>
      <c r="X321" s="17">
        <f>IF(B321="","",IF(U321&lt;&gt;"",U321,C321))</f>
        <v/>
      </c>
    </row>
    <row r="322">
      <c r="C322" s="12" t="n"/>
      <c r="J322" s="13" t="n"/>
      <c r="K322" s="13" t="n"/>
      <c r="L322" s="14">
        <f>IF(AND(J322="",K322=""),"",J322+K322)</f>
        <v/>
      </c>
      <c r="N322" s="12" t="n"/>
      <c r="Q322" s="15">
        <f>IF(B322="","",IF(SUMPRODUCT(--($F$2:$F$501&amp;"|"&amp;$B$2:$B$501&amp;"|"&amp;$C$2:$C$501&amp;"|"&amp;$R$2:$R$501=F322&amp;"|"&amp;B322&amp;"|"&amp;C322&amp;"|"&amp;R322))&gt;1,"Sì",""))</f>
        <v/>
      </c>
      <c r="R322" s="16" t="n"/>
      <c r="U322" s="12" t="n"/>
      <c r="V322" s="12" t="n"/>
      <c r="X322" s="17">
        <f>IF(B322="","",IF(U322&lt;&gt;"",U322,C322))</f>
        <v/>
      </c>
    </row>
    <row r="323">
      <c r="C323" s="12" t="n"/>
      <c r="J323" s="13" t="n"/>
      <c r="K323" s="13" t="n"/>
      <c r="L323" s="14">
        <f>IF(AND(J323="",K323=""),"",J323+K323)</f>
        <v/>
      </c>
      <c r="N323" s="12" t="n"/>
      <c r="Q323" s="15">
        <f>IF(B323="","",IF(SUMPRODUCT(--($F$2:$F$501&amp;"|"&amp;$B$2:$B$501&amp;"|"&amp;$C$2:$C$501&amp;"|"&amp;$R$2:$R$501=F323&amp;"|"&amp;B323&amp;"|"&amp;C323&amp;"|"&amp;R323))&gt;1,"Sì",""))</f>
        <v/>
      </c>
      <c r="R323" s="16" t="n"/>
      <c r="U323" s="12" t="n"/>
      <c r="V323" s="12" t="n"/>
      <c r="X323" s="17">
        <f>IF(B323="","",IF(U323&lt;&gt;"",U323,C323))</f>
        <v/>
      </c>
    </row>
    <row r="324">
      <c r="C324" s="12" t="n"/>
      <c r="J324" s="13" t="n"/>
      <c r="K324" s="13" t="n"/>
      <c r="L324" s="14">
        <f>IF(AND(J324="",K324=""),"",J324+K324)</f>
        <v/>
      </c>
      <c r="N324" s="12" t="n"/>
      <c r="Q324" s="15">
        <f>IF(B324="","",IF(SUMPRODUCT(--($F$2:$F$501&amp;"|"&amp;$B$2:$B$501&amp;"|"&amp;$C$2:$C$501&amp;"|"&amp;$R$2:$R$501=F324&amp;"|"&amp;B324&amp;"|"&amp;C324&amp;"|"&amp;R324))&gt;1,"Sì",""))</f>
        <v/>
      </c>
      <c r="R324" s="16" t="n"/>
      <c r="U324" s="12" t="n"/>
      <c r="V324" s="12" t="n"/>
      <c r="X324" s="17">
        <f>IF(B324="","",IF(U324&lt;&gt;"",U324,C324))</f>
        <v/>
      </c>
    </row>
    <row r="325">
      <c r="C325" s="12" t="n"/>
      <c r="J325" s="13" t="n"/>
      <c r="K325" s="13" t="n"/>
      <c r="L325" s="14">
        <f>IF(AND(J325="",K325=""),"",J325+K325)</f>
        <v/>
      </c>
      <c r="N325" s="12" t="n"/>
      <c r="Q325" s="15">
        <f>IF(B325="","",IF(SUMPRODUCT(--($F$2:$F$501&amp;"|"&amp;$B$2:$B$501&amp;"|"&amp;$C$2:$C$501&amp;"|"&amp;$R$2:$R$501=F325&amp;"|"&amp;B325&amp;"|"&amp;C325&amp;"|"&amp;R325))&gt;1,"Sì",""))</f>
        <v/>
      </c>
      <c r="R325" s="16" t="n"/>
      <c r="U325" s="12" t="n"/>
      <c r="V325" s="12" t="n"/>
      <c r="X325" s="17">
        <f>IF(B325="","",IF(U325&lt;&gt;"",U325,C325))</f>
        <v/>
      </c>
    </row>
    <row r="326">
      <c r="C326" s="12" t="n"/>
      <c r="J326" s="13" t="n"/>
      <c r="K326" s="13" t="n"/>
      <c r="L326" s="14">
        <f>IF(AND(J326="",K326=""),"",J326+K326)</f>
        <v/>
      </c>
      <c r="N326" s="12" t="n"/>
      <c r="Q326" s="15">
        <f>IF(B326="","",IF(SUMPRODUCT(--($F$2:$F$501&amp;"|"&amp;$B$2:$B$501&amp;"|"&amp;$C$2:$C$501&amp;"|"&amp;$R$2:$R$501=F326&amp;"|"&amp;B326&amp;"|"&amp;C326&amp;"|"&amp;R326))&gt;1,"Sì",""))</f>
        <v/>
      </c>
      <c r="R326" s="16" t="n"/>
      <c r="U326" s="12" t="n"/>
      <c r="V326" s="12" t="n"/>
      <c r="X326" s="17">
        <f>IF(B326="","",IF(U326&lt;&gt;"",U326,C326))</f>
        <v/>
      </c>
    </row>
    <row r="327">
      <c r="C327" s="12" t="n"/>
      <c r="J327" s="13" t="n"/>
      <c r="K327" s="13" t="n"/>
      <c r="L327" s="14">
        <f>IF(AND(J327="",K327=""),"",J327+K327)</f>
        <v/>
      </c>
      <c r="N327" s="12" t="n"/>
      <c r="Q327" s="15">
        <f>IF(B327="","",IF(SUMPRODUCT(--($F$2:$F$501&amp;"|"&amp;$B$2:$B$501&amp;"|"&amp;$C$2:$C$501&amp;"|"&amp;$R$2:$R$501=F327&amp;"|"&amp;B327&amp;"|"&amp;C327&amp;"|"&amp;R327))&gt;1,"Sì",""))</f>
        <v/>
      </c>
      <c r="R327" s="16" t="n"/>
      <c r="U327" s="12" t="n"/>
      <c r="V327" s="12" t="n"/>
      <c r="X327" s="17">
        <f>IF(B327="","",IF(U327&lt;&gt;"",U327,C327))</f>
        <v/>
      </c>
    </row>
    <row r="328">
      <c r="C328" s="12" t="n"/>
      <c r="J328" s="13" t="n"/>
      <c r="K328" s="13" t="n"/>
      <c r="L328" s="14">
        <f>IF(AND(J328="",K328=""),"",J328+K328)</f>
        <v/>
      </c>
      <c r="N328" s="12" t="n"/>
      <c r="Q328" s="15">
        <f>IF(B328="","",IF(SUMPRODUCT(--($F$2:$F$501&amp;"|"&amp;$B$2:$B$501&amp;"|"&amp;$C$2:$C$501&amp;"|"&amp;$R$2:$R$501=F328&amp;"|"&amp;B328&amp;"|"&amp;C328&amp;"|"&amp;R328))&gt;1,"Sì",""))</f>
        <v/>
      </c>
      <c r="R328" s="16" t="n"/>
      <c r="U328" s="12" t="n"/>
      <c r="V328" s="12" t="n"/>
      <c r="X328" s="17">
        <f>IF(B328="","",IF(U328&lt;&gt;"",U328,C328))</f>
        <v/>
      </c>
    </row>
    <row r="329">
      <c r="C329" s="12" t="n"/>
      <c r="J329" s="13" t="n"/>
      <c r="K329" s="13" t="n"/>
      <c r="L329" s="14">
        <f>IF(AND(J329="",K329=""),"",J329+K329)</f>
        <v/>
      </c>
      <c r="N329" s="12" t="n"/>
      <c r="Q329" s="15">
        <f>IF(B329="","",IF(SUMPRODUCT(--($F$2:$F$501&amp;"|"&amp;$B$2:$B$501&amp;"|"&amp;$C$2:$C$501&amp;"|"&amp;$R$2:$R$501=F329&amp;"|"&amp;B329&amp;"|"&amp;C329&amp;"|"&amp;R329))&gt;1,"Sì",""))</f>
        <v/>
      </c>
      <c r="R329" s="16" t="n"/>
      <c r="U329" s="12" t="n"/>
      <c r="V329" s="12" t="n"/>
      <c r="X329" s="17">
        <f>IF(B329="","",IF(U329&lt;&gt;"",U329,C329))</f>
        <v/>
      </c>
    </row>
    <row r="330">
      <c r="C330" s="12" t="n"/>
      <c r="J330" s="13" t="n"/>
      <c r="K330" s="13" t="n"/>
      <c r="L330" s="14">
        <f>IF(AND(J330="",K330=""),"",J330+K330)</f>
        <v/>
      </c>
      <c r="N330" s="12" t="n"/>
      <c r="Q330" s="15">
        <f>IF(B330="","",IF(SUMPRODUCT(--($F$2:$F$501&amp;"|"&amp;$B$2:$B$501&amp;"|"&amp;$C$2:$C$501&amp;"|"&amp;$R$2:$R$501=F330&amp;"|"&amp;B330&amp;"|"&amp;C330&amp;"|"&amp;R330))&gt;1,"Sì",""))</f>
        <v/>
      </c>
      <c r="R330" s="16" t="n"/>
      <c r="U330" s="12" t="n"/>
      <c r="V330" s="12" t="n"/>
      <c r="X330" s="17">
        <f>IF(B330="","",IF(U330&lt;&gt;"",U330,C330))</f>
        <v/>
      </c>
    </row>
    <row r="331">
      <c r="C331" s="12" t="n"/>
      <c r="J331" s="13" t="n"/>
      <c r="K331" s="13" t="n"/>
      <c r="L331" s="14">
        <f>IF(AND(J331="",K331=""),"",J331+K331)</f>
        <v/>
      </c>
      <c r="N331" s="12" t="n"/>
      <c r="Q331" s="15">
        <f>IF(B331="","",IF(SUMPRODUCT(--($F$2:$F$501&amp;"|"&amp;$B$2:$B$501&amp;"|"&amp;$C$2:$C$501&amp;"|"&amp;$R$2:$R$501=F331&amp;"|"&amp;B331&amp;"|"&amp;C331&amp;"|"&amp;R331))&gt;1,"Sì",""))</f>
        <v/>
      </c>
      <c r="R331" s="16" t="n"/>
      <c r="U331" s="12" t="n"/>
      <c r="V331" s="12" t="n"/>
      <c r="X331" s="17">
        <f>IF(B331="","",IF(U331&lt;&gt;"",U331,C331))</f>
        <v/>
      </c>
    </row>
    <row r="332">
      <c r="C332" s="12" t="n"/>
      <c r="J332" s="13" t="n"/>
      <c r="K332" s="13" t="n"/>
      <c r="L332" s="14">
        <f>IF(AND(J332="",K332=""),"",J332+K332)</f>
        <v/>
      </c>
      <c r="N332" s="12" t="n"/>
      <c r="Q332" s="15">
        <f>IF(B332="","",IF(SUMPRODUCT(--($F$2:$F$501&amp;"|"&amp;$B$2:$B$501&amp;"|"&amp;$C$2:$C$501&amp;"|"&amp;$R$2:$R$501=F332&amp;"|"&amp;B332&amp;"|"&amp;C332&amp;"|"&amp;R332))&gt;1,"Sì",""))</f>
        <v/>
      </c>
      <c r="R332" s="16" t="n"/>
      <c r="U332" s="12" t="n"/>
      <c r="V332" s="12" t="n"/>
      <c r="X332" s="17">
        <f>IF(B332="","",IF(U332&lt;&gt;"",U332,C332))</f>
        <v/>
      </c>
    </row>
    <row r="333">
      <c r="C333" s="12" t="n"/>
      <c r="J333" s="13" t="n"/>
      <c r="K333" s="13" t="n"/>
      <c r="L333" s="14">
        <f>IF(AND(J333="",K333=""),"",J333+K333)</f>
        <v/>
      </c>
      <c r="N333" s="12" t="n"/>
      <c r="Q333" s="15">
        <f>IF(B333="","",IF(SUMPRODUCT(--($F$2:$F$501&amp;"|"&amp;$B$2:$B$501&amp;"|"&amp;$C$2:$C$501&amp;"|"&amp;$R$2:$R$501=F333&amp;"|"&amp;B333&amp;"|"&amp;C333&amp;"|"&amp;R333))&gt;1,"Sì",""))</f>
        <v/>
      </c>
      <c r="R333" s="16" t="n"/>
      <c r="U333" s="12" t="n"/>
      <c r="V333" s="12" t="n"/>
      <c r="X333" s="17">
        <f>IF(B333="","",IF(U333&lt;&gt;"",U333,C333))</f>
        <v/>
      </c>
    </row>
    <row r="334">
      <c r="C334" s="12" t="n"/>
      <c r="J334" s="13" t="n"/>
      <c r="K334" s="13" t="n"/>
      <c r="L334" s="14">
        <f>IF(AND(J334="",K334=""),"",J334+K334)</f>
        <v/>
      </c>
      <c r="N334" s="12" t="n"/>
      <c r="Q334" s="15">
        <f>IF(B334="","",IF(SUMPRODUCT(--($F$2:$F$501&amp;"|"&amp;$B$2:$B$501&amp;"|"&amp;$C$2:$C$501&amp;"|"&amp;$R$2:$R$501=F334&amp;"|"&amp;B334&amp;"|"&amp;C334&amp;"|"&amp;R334))&gt;1,"Sì",""))</f>
        <v/>
      </c>
      <c r="R334" s="16" t="n"/>
      <c r="U334" s="12" t="n"/>
      <c r="V334" s="12" t="n"/>
      <c r="X334" s="17">
        <f>IF(B334="","",IF(U334&lt;&gt;"",U334,C334))</f>
        <v/>
      </c>
    </row>
    <row r="335">
      <c r="C335" s="12" t="n"/>
      <c r="J335" s="13" t="n"/>
      <c r="K335" s="13" t="n"/>
      <c r="L335" s="14">
        <f>IF(AND(J335="",K335=""),"",J335+K335)</f>
        <v/>
      </c>
      <c r="N335" s="12" t="n"/>
      <c r="Q335" s="15">
        <f>IF(B335="","",IF(SUMPRODUCT(--($F$2:$F$501&amp;"|"&amp;$B$2:$B$501&amp;"|"&amp;$C$2:$C$501&amp;"|"&amp;$R$2:$R$501=F335&amp;"|"&amp;B335&amp;"|"&amp;C335&amp;"|"&amp;R335))&gt;1,"Sì",""))</f>
        <v/>
      </c>
      <c r="R335" s="16" t="n"/>
      <c r="U335" s="12" t="n"/>
      <c r="V335" s="12" t="n"/>
      <c r="X335" s="17">
        <f>IF(B335="","",IF(U335&lt;&gt;"",U335,C335))</f>
        <v/>
      </c>
    </row>
    <row r="336">
      <c r="C336" s="12" t="n"/>
      <c r="J336" s="13" t="n"/>
      <c r="K336" s="13" t="n"/>
      <c r="L336" s="14">
        <f>IF(AND(J336="",K336=""),"",J336+K336)</f>
        <v/>
      </c>
      <c r="N336" s="12" t="n"/>
      <c r="Q336" s="15">
        <f>IF(B336="","",IF(SUMPRODUCT(--($F$2:$F$501&amp;"|"&amp;$B$2:$B$501&amp;"|"&amp;$C$2:$C$501&amp;"|"&amp;$R$2:$R$501=F336&amp;"|"&amp;B336&amp;"|"&amp;C336&amp;"|"&amp;R336))&gt;1,"Sì",""))</f>
        <v/>
      </c>
      <c r="R336" s="16" t="n"/>
      <c r="U336" s="12" t="n"/>
      <c r="V336" s="12" t="n"/>
      <c r="X336" s="17">
        <f>IF(B336="","",IF(U336&lt;&gt;"",U336,C336))</f>
        <v/>
      </c>
    </row>
    <row r="337">
      <c r="C337" s="12" t="n"/>
      <c r="J337" s="13" t="n"/>
      <c r="K337" s="13" t="n"/>
      <c r="L337" s="14">
        <f>IF(AND(J337="",K337=""),"",J337+K337)</f>
        <v/>
      </c>
      <c r="N337" s="12" t="n"/>
      <c r="Q337" s="15">
        <f>IF(B337="","",IF(SUMPRODUCT(--($F$2:$F$501&amp;"|"&amp;$B$2:$B$501&amp;"|"&amp;$C$2:$C$501&amp;"|"&amp;$R$2:$R$501=F337&amp;"|"&amp;B337&amp;"|"&amp;C337&amp;"|"&amp;R337))&gt;1,"Sì",""))</f>
        <v/>
      </c>
      <c r="R337" s="16" t="n"/>
      <c r="U337" s="12" t="n"/>
      <c r="V337" s="12" t="n"/>
      <c r="X337" s="17">
        <f>IF(B337="","",IF(U337&lt;&gt;"",U337,C337))</f>
        <v/>
      </c>
    </row>
    <row r="338">
      <c r="C338" s="12" t="n"/>
      <c r="J338" s="13" t="n"/>
      <c r="K338" s="13" t="n"/>
      <c r="L338" s="14">
        <f>IF(AND(J338="",K338=""),"",J338+K338)</f>
        <v/>
      </c>
      <c r="N338" s="12" t="n"/>
      <c r="Q338" s="15">
        <f>IF(B338="","",IF(SUMPRODUCT(--($F$2:$F$501&amp;"|"&amp;$B$2:$B$501&amp;"|"&amp;$C$2:$C$501&amp;"|"&amp;$R$2:$R$501=F338&amp;"|"&amp;B338&amp;"|"&amp;C338&amp;"|"&amp;R338))&gt;1,"Sì",""))</f>
        <v/>
      </c>
      <c r="R338" s="16" t="n"/>
      <c r="U338" s="12" t="n"/>
      <c r="V338" s="12" t="n"/>
      <c r="X338" s="17">
        <f>IF(B338="","",IF(U338&lt;&gt;"",U338,C338))</f>
        <v/>
      </c>
    </row>
    <row r="339">
      <c r="C339" s="12" t="n"/>
      <c r="J339" s="13" t="n"/>
      <c r="K339" s="13" t="n"/>
      <c r="L339" s="14">
        <f>IF(AND(J339="",K339=""),"",J339+K339)</f>
        <v/>
      </c>
      <c r="N339" s="12" t="n"/>
      <c r="Q339" s="15">
        <f>IF(B339="","",IF(SUMPRODUCT(--($F$2:$F$501&amp;"|"&amp;$B$2:$B$501&amp;"|"&amp;$C$2:$C$501&amp;"|"&amp;$R$2:$R$501=F339&amp;"|"&amp;B339&amp;"|"&amp;C339&amp;"|"&amp;R339))&gt;1,"Sì",""))</f>
        <v/>
      </c>
      <c r="R339" s="16" t="n"/>
      <c r="U339" s="12" t="n"/>
      <c r="V339" s="12" t="n"/>
      <c r="X339" s="17">
        <f>IF(B339="","",IF(U339&lt;&gt;"",U339,C339))</f>
        <v/>
      </c>
    </row>
    <row r="340">
      <c r="C340" s="12" t="n"/>
      <c r="J340" s="13" t="n"/>
      <c r="K340" s="13" t="n"/>
      <c r="L340" s="14">
        <f>IF(AND(J340="",K340=""),"",J340+K340)</f>
        <v/>
      </c>
      <c r="N340" s="12" t="n"/>
      <c r="Q340" s="15">
        <f>IF(B340="","",IF(SUMPRODUCT(--($F$2:$F$501&amp;"|"&amp;$B$2:$B$501&amp;"|"&amp;$C$2:$C$501&amp;"|"&amp;$R$2:$R$501=F340&amp;"|"&amp;B340&amp;"|"&amp;C340&amp;"|"&amp;R340))&gt;1,"Sì",""))</f>
        <v/>
      </c>
      <c r="R340" s="16" t="n"/>
      <c r="U340" s="12" t="n"/>
      <c r="V340" s="12" t="n"/>
      <c r="X340" s="17">
        <f>IF(B340="","",IF(U340&lt;&gt;"",U340,C340))</f>
        <v/>
      </c>
    </row>
    <row r="341">
      <c r="C341" s="12" t="n"/>
      <c r="J341" s="13" t="n"/>
      <c r="K341" s="13" t="n"/>
      <c r="L341" s="14">
        <f>IF(AND(J341="",K341=""),"",J341+K341)</f>
        <v/>
      </c>
      <c r="N341" s="12" t="n"/>
      <c r="Q341" s="15">
        <f>IF(B341="","",IF(SUMPRODUCT(--($F$2:$F$501&amp;"|"&amp;$B$2:$B$501&amp;"|"&amp;$C$2:$C$501&amp;"|"&amp;$R$2:$R$501=F341&amp;"|"&amp;B341&amp;"|"&amp;C341&amp;"|"&amp;R341))&gt;1,"Sì",""))</f>
        <v/>
      </c>
      <c r="R341" s="16" t="n"/>
      <c r="U341" s="12" t="n"/>
      <c r="V341" s="12" t="n"/>
      <c r="X341" s="17">
        <f>IF(B341="","",IF(U341&lt;&gt;"",U341,C341))</f>
        <v/>
      </c>
    </row>
    <row r="342">
      <c r="C342" s="12" t="n"/>
      <c r="J342" s="13" t="n"/>
      <c r="K342" s="13" t="n"/>
      <c r="L342" s="14">
        <f>IF(AND(J342="",K342=""),"",J342+K342)</f>
        <v/>
      </c>
      <c r="N342" s="12" t="n"/>
      <c r="Q342" s="15">
        <f>IF(B342="","",IF(SUMPRODUCT(--($F$2:$F$501&amp;"|"&amp;$B$2:$B$501&amp;"|"&amp;$C$2:$C$501&amp;"|"&amp;$R$2:$R$501=F342&amp;"|"&amp;B342&amp;"|"&amp;C342&amp;"|"&amp;R342))&gt;1,"Sì",""))</f>
        <v/>
      </c>
      <c r="R342" s="16" t="n"/>
      <c r="U342" s="12" t="n"/>
      <c r="V342" s="12" t="n"/>
      <c r="X342" s="17">
        <f>IF(B342="","",IF(U342&lt;&gt;"",U342,C342))</f>
        <v/>
      </c>
    </row>
    <row r="343">
      <c r="C343" s="12" t="n"/>
      <c r="J343" s="13" t="n"/>
      <c r="K343" s="13" t="n"/>
      <c r="L343" s="14">
        <f>IF(AND(J343="",K343=""),"",J343+K343)</f>
        <v/>
      </c>
      <c r="N343" s="12" t="n"/>
      <c r="Q343" s="15">
        <f>IF(B343="","",IF(SUMPRODUCT(--($F$2:$F$501&amp;"|"&amp;$B$2:$B$501&amp;"|"&amp;$C$2:$C$501&amp;"|"&amp;$R$2:$R$501=F343&amp;"|"&amp;B343&amp;"|"&amp;C343&amp;"|"&amp;R343))&gt;1,"Sì",""))</f>
        <v/>
      </c>
      <c r="R343" s="16" t="n"/>
      <c r="U343" s="12" t="n"/>
      <c r="V343" s="12" t="n"/>
      <c r="X343" s="17">
        <f>IF(B343="","",IF(U343&lt;&gt;"",U343,C343))</f>
        <v/>
      </c>
    </row>
    <row r="344">
      <c r="C344" s="12" t="n"/>
      <c r="J344" s="13" t="n"/>
      <c r="K344" s="13" t="n"/>
      <c r="L344" s="14">
        <f>IF(AND(J344="",K344=""),"",J344+K344)</f>
        <v/>
      </c>
      <c r="N344" s="12" t="n"/>
      <c r="Q344" s="15">
        <f>IF(B344="","",IF(SUMPRODUCT(--($F$2:$F$501&amp;"|"&amp;$B$2:$B$501&amp;"|"&amp;$C$2:$C$501&amp;"|"&amp;$R$2:$R$501=F344&amp;"|"&amp;B344&amp;"|"&amp;C344&amp;"|"&amp;R344))&gt;1,"Sì",""))</f>
        <v/>
      </c>
      <c r="R344" s="16" t="n"/>
      <c r="U344" s="12" t="n"/>
      <c r="V344" s="12" t="n"/>
      <c r="X344" s="17">
        <f>IF(B344="","",IF(U344&lt;&gt;"",U344,C344))</f>
        <v/>
      </c>
    </row>
    <row r="345">
      <c r="C345" s="12" t="n"/>
      <c r="J345" s="13" t="n"/>
      <c r="K345" s="13" t="n"/>
      <c r="L345" s="14">
        <f>IF(AND(J345="",K345=""),"",J345+K345)</f>
        <v/>
      </c>
      <c r="N345" s="12" t="n"/>
      <c r="Q345" s="15">
        <f>IF(B345="","",IF(SUMPRODUCT(--($F$2:$F$501&amp;"|"&amp;$B$2:$B$501&amp;"|"&amp;$C$2:$C$501&amp;"|"&amp;$R$2:$R$501=F345&amp;"|"&amp;B345&amp;"|"&amp;C345&amp;"|"&amp;R345))&gt;1,"Sì",""))</f>
        <v/>
      </c>
      <c r="R345" s="16" t="n"/>
      <c r="U345" s="12" t="n"/>
      <c r="V345" s="12" t="n"/>
      <c r="X345" s="17">
        <f>IF(B345="","",IF(U345&lt;&gt;"",U345,C345))</f>
        <v/>
      </c>
    </row>
    <row r="346">
      <c r="C346" s="12" t="n"/>
      <c r="J346" s="13" t="n"/>
      <c r="K346" s="13" t="n"/>
      <c r="L346" s="14">
        <f>IF(AND(J346="",K346=""),"",J346+K346)</f>
        <v/>
      </c>
      <c r="N346" s="12" t="n"/>
      <c r="Q346" s="15">
        <f>IF(B346="","",IF(SUMPRODUCT(--($F$2:$F$501&amp;"|"&amp;$B$2:$B$501&amp;"|"&amp;$C$2:$C$501&amp;"|"&amp;$R$2:$R$501=F346&amp;"|"&amp;B346&amp;"|"&amp;C346&amp;"|"&amp;R346))&gt;1,"Sì",""))</f>
        <v/>
      </c>
      <c r="R346" s="16" t="n"/>
      <c r="U346" s="12" t="n"/>
      <c r="V346" s="12" t="n"/>
      <c r="X346" s="17">
        <f>IF(B346="","",IF(U346&lt;&gt;"",U346,C346))</f>
        <v/>
      </c>
    </row>
    <row r="347">
      <c r="C347" s="12" t="n"/>
      <c r="J347" s="13" t="n"/>
      <c r="K347" s="13" t="n"/>
      <c r="L347" s="14">
        <f>IF(AND(J347="",K347=""),"",J347+K347)</f>
        <v/>
      </c>
      <c r="N347" s="12" t="n"/>
      <c r="Q347" s="15">
        <f>IF(B347="","",IF(SUMPRODUCT(--($F$2:$F$501&amp;"|"&amp;$B$2:$B$501&amp;"|"&amp;$C$2:$C$501&amp;"|"&amp;$R$2:$R$501=F347&amp;"|"&amp;B347&amp;"|"&amp;C347&amp;"|"&amp;R347))&gt;1,"Sì",""))</f>
        <v/>
      </c>
      <c r="R347" s="16" t="n"/>
      <c r="U347" s="12" t="n"/>
      <c r="V347" s="12" t="n"/>
      <c r="X347" s="17">
        <f>IF(B347="","",IF(U347&lt;&gt;"",U347,C347))</f>
        <v/>
      </c>
    </row>
    <row r="348">
      <c r="C348" s="12" t="n"/>
      <c r="J348" s="13" t="n"/>
      <c r="K348" s="13" t="n"/>
      <c r="L348" s="14">
        <f>IF(AND(J348="",K348=""),"",J348+K348)</f>
        <v/>
      </c>
      <c r="N348" s="12" t="n"/>
      <c r="Q348" s="15">
        <f>IF(B348="","",IF(SUMPRODUCT(--($F$2:$F$501&amp;"|"&amp;$B$2:$B$501&amp;"|"&amp;$C$2:$C$501&amp;"|"&amp;$R$2:$R$501=F348&amp;"|"&amp;B348&amp;"|"&amp;C348&amp;"|"&amp;R348))&gt;1,"Sì",""))</f>
        <v/>
      </c>
      <c r="R348" s="16" t="n"/>
      <c r="U348" s="12" t="n"/>
      <c r="V348" s="12" t="n"/>
      <c r="X348" s="17">
        <f>IF(B348="","",IF(U348&lt;&gt;"",U348,C348))</f>
        <v/>
      </c>
    </row>
    <row r="349">
      <c r="C349" s="12" t="n"/>
      <c r="J349" s="13" t="n"/>
      <c r="K349" s="13" t="n"/>
      <c r="L349" s="14">
        <f>IF(AND(J349="",K349=""),"",J349+K349)</f>
        <v/>
      </c>
      <c r="N349" s="12" t="n"/>
      <c r="Q349" s="15">
        <f>IF(B349="","",IF(SUMPRODUCT(--($F$2:$F$501&amp;"|"&amp;$B$2:$B$501&amp;"|"&amp;$C$2:$C$501&amp;"|"&amp;$R$2:$R$501=F349&amp;"|"&amp;B349&amp;"|"&amp;C349&amp;"|"&amp;R349))&gt;1,"Sì",""))</f>
        <v/>
      </c>
      <c r="R349" s="16" t="n"/>
      <c r="U349" s="12" t="n"/>
      <c r="V349" s="12" t="n"/>
      <c r="X349" s="17">
        <f>IF(B349="","",IF(U349&lt;&gt;"",U349,C349))</f>
        <v/>
      </c>
    </row>
    <row r="350">
      <c r="C350" s="12" t="n"/>
      <c r="J350" s="13" t="n"/>
      <c r="K350" s="13" t="n"/>
      <c r="L350" s="14">
        <f>IF(AND(J350="",K350=""),"",J350+K350)</f>
        <v/>
      </c>
      <c r="N350" s="12" t="n"/>
      <c r="Q350" s="15">
        <f>IF(B350="","",IF(SUMPRODUCT(--($F$2:$F$501&amp;"|"&amp;$B$2:$B$501&amp;"|"&amp;$C$2:$C$501&amp;"|"&amp;$R$2:$R$501=F350&amp;"|"&amp;B350&amp;"|"&amp;C350&amp;"|"&amp;R350))&gt;1,"Sì",""))</f>
        <v/>
      </c>
      <c r="R350" s="16" t="n"/>
      <c r="U350" s="12" t="n"/>
      <c r="V350" s="12" t="n"/>
      <c r="X350" s="17">
        <f>IF(B350="","",IF(U350&lt;&gt;"",U350,C350))</f>
        <v/>
      </c>
    </row>
    <row r="351">
      <c r="C351" s="12" t="n"/>
      <c r="J351" s="13" t="n"/>
      <c r="K351" s="13" t="n"/>
      <c r="L351" s="14">
        <f>IF(AND(J351="",K351=""),"",J351+K351)</f>
        <v/>
      </c>
      <c r="N351" s="12" t="n"/>
      <c r="Q351" s="15">
        <f>IF(B351="","",IF(SUMPRODUCT(--($F$2:$F$501&amp;"|"&amp;$B$2:$B$501&amp;"|"&amp;$C$2:$C$501&amp;"|"&amp;$R$2:$R$501=F351&amp;"|"&amp;B351&amp;"|"&amp;C351&amp;"|"&amp;R351))&gt;1,"Sì",""))</f>
        <v/>
      </c>
      <c r="R351" s="16" t="n"/>
      <c r="U351" s="12" t="n"/>
      <c r="V351" s="12" t="n"/>
      <c r="X351" s="17">
        <f>IF(B351="","",IF(U351&lt;&gt;"",U351,C351))</f>
        <v/>
      </c>
    </row>
    <row r="352">
      <c r="C352" s="12" t="n"/>
      <c r="J352" s="13" t="n"/>
      <c r="K352" s="13" t="n"/>
      <c r="L352" s="14">
        <f>IF(AND(J352="",K352=""),"",J352+K352)</f>
        <v/>
      </c>
      <c r="N352" s="12" t="n"/>
      <c r="Q352" s="15">
        <f>IF(B352="","",IF(SUMPRODUCT(--($F$2:$F$501&amp;"|"&amp;$B$2:$B$501&amp;"|"&amp;$C$2:$C$501&amp;"|"&amp;$R$2:$R$501=F352&amp;"|"&amp;B352&amp;"|"&amp;C352&amp;"|"&amp;R352))&gt;1,"Sì",""))</f>
        <v/>
      </c>
      <c r="R352" s="16" t="n"/>
      <c r="U352" s="12" t="n"/>
      <c r="V352" s="12" t="n"/>
      <c r="X352" s="17">
        <f>IF(B352="","",IF(U352&lt;&gt;"",U352,C352))</f>
        <v/>
      </c>
    </row>
    <row r="353">
      <c r="C353" s="12" t="n"/>
      <c r="J353" s="13" t="n"/>
      <c r="K353" s="13" t="n"/>
      <c r="L353" s="14">
        <f>IF(AND(J353="",K353=""),"",J353+K353)</f>
        <v/>
      </c>
      <c r="N353" s="12" t="n"/>
      <c r="Q353" s="15">
        <f>IF(B353="","",IF(SUMPRODUCT(--($F$2:$F$501&amp;"|"&amp;$B$2:$B$501&amp;"|"&amp;$C$2:$C$501&amp;"|"&amp;$R$2:$R$501=F353&amp;"|"&amp;B353&amp;"|"&amp;C353&amp;"|"&amp;R353))&gt;1,"Sì",""))</f>
        <v/>
      </c>
      <c r="R353" s="16" t="n"/>
      <c r="U353" s="12" t="n"/>
      <c r="V353" s="12" t="n"/>
      <c r="X353" s="17">
        <f>IF(B353="","",IF(U353&lt;&gt;"",U353,C353))</f>
        <v/>
      </c>
    </row>
    <row r="354">
      <c r="C354" s="12" t="n"/>
      <c r="J354" s="13" t="n"/>
      <c r="K354" s="13" t="n"/>
      <c r="L354" s="14">
        <f>IF(AND(J354="",K354=""),"",J354+K354)</f>
        <v/>
      </c>
      <c r="N354" s="12" t="n"/>
      <c r="Q354" s="15">
        <f>IF(B354="","",IF(SUMPRODUCT(--($F$2:$F$501&amp;"|"&amp;$B$2:$B$501&amp;"|"&amp;$C$2:$C$501&amp;"|"&amp;$R$2:$R$501=F354&amp;"|"&amp;B354&amp;"|"&amp;C354&amp;"|"&amp;R354))&gt;1,"Sì",""))</f>
        <v/>
      </c>
      <c r="R354" s="16" t="n"/>
      <c r="U354" s="12" t="n"/>
      <c r="V354" s="12" t="n"/>
      <c r="X354" s="17">
        <f>IF(B354="","",IF(U354&lt;&gt;"",U354,C354))</f>
        <v/>
      </c>
    </row>
    <row r="355">
      <c r="C355" s="12" t="n"/>
      <c r="J355" s="13" t="n"/>
      <c r="K355" s="13" t="n"/>
      <c r="L355" s="14">
        <f>IF(AND(J355="",K355=""),"",J355+K355)</f>
        <v/>
      </c>
      <c r="N355" s="12" t="n"/>
      <c r="Q355" s="15">
        <f>IF(B355="","",IF(SUMPRODUCT(--($F$2:$F$501&amp;"|"&amp;$B$2:$B$501&amp;"|"&amp;$C$2:$C$501&amp;"|"&amp;$R$2:$R$501=F355&amp;"|"&amp;B355&amp;"|"&amp;C355&amp;"|"&amp;R355))&gt;1,"Sì",""))</f>
        <v/>
      </c>
      <c r="R355" s="16" t="n"/>
      <c r="U355" s="12" t="n"/>
      <c r="V355" s="12" t="n"/>
      <c r="X355" s="17">
        <f>IF(B355="","",IF(U355&lt;&gt;"",U355,C355))</f>
        <v/>
      </c>
    </row>
    <row r="356">
      <c r="C356" s="12" t="n"/>
      <c r="J356" s="13" t="n"/>
      <c r="K356" s="13" t="n"/>
      <c r="L356" s="14">
        <f>IF(AND(J356="",K356=""),"",J356+K356)</f>
        <v/>
      </c>
      <c r="N356" s="12" t="n"/>
      <c r="Q356" s="15">
        <f>IF(B356="","",IF(SUMPRODUCT(--($F$2:$F$501&amp;"|"&amp;$B$2:$B$501&amp;"|"&amp;$C$2:$C$501&amp;"|"&amp;$R$2:$R$501=F356&amp;"|"&amp;B356&amp;"|"&amp;C356&amp;"|"&amp;R356))&gt;1,"Sì",""))</f>
        <v/>
      </c>
      <c r="R356" s="16" t="n"/>
      <c r="U356" s="12" t="n"/>
      <c r="V356" s="12" t="n"/>
      <c r="X356" s="17">
        <f>IF(B356="","",IF(U356&lt;&gt;"",U356,C356))</f>
        <v/>
      </c>
    </row>
    <row r="357">
      <c r="C357" s="12" t="n"/>
      <c r="J357" s="13" t="n"/>
      <c r="K357" s="13" t="n"/>
      <c r="L357" s="14">
        <f>IF(AND(J357="",K357=""),"",J357+K357)</f>
        <v/>
      </c>
      <c r="N357" s="12" t="n"/>
      <c r="Q357" s="15">
        <f>IF(B357="","",IF(SUMPRODUCT(--($F$2:$F$501&amp;"|"&amp;$B$2:$B$501&amp;"|"&amp;$C$2:$C$501&amp;"|"&amp;$R$2:$R$501=F357&amp;"|"&amp;B357&amp;"|"&amp;C357&amp;"|"&amp;R357))&gt;1,"Sì",""))</f>
        <v/>
      </c>
      <c r="R357" s="16" t="n"/>
      <c r="U357" s="12" t="n"/>
      <c r="V357" s="12" t="n"/>
      <c r="X357" s="17">
        <f>IF(B357="","",IF(U357&lt;&gt;"",U357,C357))</f>
        <v/>
      </c>
    </row>
    <row r="358">
      <c r="C358" s="12" t="n"/>
      <c r="J358" s="13" t="n"/>
      <c r="K358" s="13" t="n"/>
      <c r="L358" s="14">
        <f>IF(AND(J358="",K358=""),"",J358+K358)</f>
        <v/>
      </c>
      <c r="N358" s="12" t="n"/>
      <c r="Q358" s="15">
        <f>IF(B358="","",IF(SUMPRODUCT(--($F$2:$F$501&amp;"|"&amp;$B$2:$B$501&amp;"|"&amp;$C$2:$C$501&amp;"|"&amp;$R$2:$R$501=F358&amp;"|"&amp;B358&amp;"|"&amp;C358&amp;"|"&amp;R358))&gt;1,"Sì",""))</f>
        <v/>
      </c>
      <c r="R358" s="16" t="n"/>
      <c r="U358" s="12" t="n"/>
      <c r="V358" s="12" t="n"/>
      <c r="X358" s="17">
        <f>IF(B358="","",IF(U358&lt;&gt;"",U358,C358))</f>
        <v/>
      </c>
    </row>
    <row r="359">
      <c r="C359" s="12" t="n"/>
      <c r="J359" s="13" t="n"/>
      <c r="K359" s="13" t="n"/>
      <c r="L359" s="14">
        <f>IF(AND(J359="",K359=""),"",J359+K359)</f>
        <v/>
      </c>
      <c r="N359" s="12" t="n"/>
      <c r="Q359" s="15">
        <f>IF(B359="","",IF(SUMPRODUCT(--($F$2:$F$501&amp;"|"&amp;$B$2:$B$501&amp;"|"&amp;$C$2:$C$501&amp;"|"&amp;$R$2:$R$501=F359&amp;"|"&amp;B359&amp;"|"&amp;C359&amp;"|"&amp;R359))&gt;1,"Sì",""))</f>
        <v/>
      </c>
      <c r="R359" s="16" t="n"/>
      <c r="U359" s="12" t="n"/>
      <c r="V359" s="12" t="n"/>
      <c r="X359" s="17">
        <f>IF(B359="","",IF(U359&lt;&gt;"",U359,C359))</f>
        <v/>
      </c>
    </row>
    <row r="360">
      <c r="C360" s="12" t="n"/>
      <c r="J360" s="13" t="n"/>
      <c r="K360" s="13" t="n"/>
      <c r="L360" s="14">
        <f>IF(AND(J360="",K360=""),"",J360+K360)</f>
        <v/>
      </c>
      <c r="N360" s="12" t="n"/>
      <c r="Q360" s="15">
        <f>IF(B360="","",IF(SUMPRODUCT(--($F$2:$F$501&amp;"|"&amp;$B$2:$B$501&amp;"|"&amp;$C$2:$C$501&amp;"|"&amp;$R$2:$R$501=F360&amp;"|"&amp;B360&amp;"|"&amp;C360&amp;"|"&amp;R360))&gt;1,"Sì",""))</f>
        <v/>
      </c>
      <c r="R360" s="16" t="n"/>
      <c r="U360" s="12" t="n"/>
      <c r="V360" s="12" t="n"/>
      <c r="X360" s="17">
        <f>IF(B360="","",IF(U360&lt;&gt;"",U360,C360))</f>
        <v/>
      </c>
    </row>
    <row r="361">
      <c r="C361" s="12" t="n"/>
      <c r="J361" s="13" t="n"/>
      <c r="K361" s="13" t="n"/>
      <c r="L361" s="14">
        <f>IF(AND(J361="",K361=""),"",J361+K361)</f>
        <v/>
      </c>
      <c r="N361" s="12" t="n"/>
      <c r="Q361" s="15">
        <f>IF(B361="","",IF(SUMPRODUCT(--($F$2:$F$501&amp;"|"&amp;$B$2:$B$501&amp;"|"&amp;$C$2:$C$501&amp;"|"&amp;$R$2:$R$501=F361&amp;"|"&amp;B361&amp;"|"&amp;C361&amp;"|"&amp;R361))&gt;1,"Sì",""))</f>
        <v/>
      </c>
      <c r="R361" s="16" t="n"/>
      <c r="U361" s="12" t="n"/>
      <c r="V361" s="12" t="n"/>
      <c r="X361" s="17">
        <f>IF(B361="","",IF(U361&lt;&gt;"",U361,C361))</f>
        <v/>
      </c>
    </row>
    <row r="362">
      <c r="C362" s="12" t="n"/>
      <c r="J362" s="13" t="n"/>
      <c r="K362" s="13" t="n"/>
      <c r="L362" s="14">
        <f>IF(AND(J362="",K362=""),"",J362+K362)</f>
        <v/>
      </c>
      <c r="N362" s="12" t="n"/>
      <c r="Q362" s="15">
        <f>IF(B362="","",IF(SUMPRODUCT(--($F$2:$F$501&amp;"|"&amp;$B$2:$B$501&amp;"|"&amp;$C$2:$C$501&amp;"|"&amp;$R$2:$R$501=F362&amp;"|"&amp;B362&amp;"|"&amp;C362&amp;"|"&amp;R362))&gt;1,"Sì",""))</f>
        <v/>
      </c>
      <c r="R362" s="16" t="n"/>
      <c r="U362" s="12" t="n"/>
      <c r="V362" s="12" t="n"/>
      <c r="X362" s="17">
        <f>IF(B362="","",IF(U362&lt;&gt;"",U362,C362))</f>
        <v/>
      </c>
    </row>
    <row r="363">
      <c r="C363" s="12" t="n"/>
      <c r="J363" s="13" t="n"/>
      <c r="K363" s="13" t="n"/>
      <c r="L363" s="14">
        <f>IF(AND(J363="",K363=""),"",J363+K363)</f>
        <v/>
      </c>
      <c r="N363" s="12" t="n"/>
      <c r="Q363" s="15">
        <f>IF(B363="","",IF(SUMPRODUCT(--($F$2:$F$501&amp;"|"&amp;$B$2:$B$501&amp;"|"&amp;$C$2:$C$501&amp;"|"&amp;$R$2:$R$501=F363&amp;"|"&amp;B363&amp;"|"&amp;C363&amp;"|"&amp;R363))&gt;1,"Sì",""))</f>
        <v/>
      </c>
      <c r="R363" s="16" t="n"/>
      <c r="U363" s="12" t="n"/>
      <c r="V363" s="12" t="n"/>
      <c r="X363" s="17">
        <f>IF(B363="","",IF(U363&lt;&gt;"",U363,C363))</f>
        <v/>
      </c>
    </row>
    <row r="364">
      <c r="C364" s="12" t="n"/>
      <c r="J364" s="13" t="n"/>
      <c r="K364" s="13" t="n"/>
      <c r="L364" s="14">
        <f>IF(AND(J364="",K364=""),"",J364+K364)</f>
        <v/>
      </c>
      <c r="N364" s="12" t="n"/>
      <c r="Q364" s="15">
        <f>IF(B364="","",IF(SUMPRODUCT(--($F$2:$F$501&amp;"|"&amp;$B$2:$B$501&amp;"|"&amp;$C$2:$C$501&amp;"|"&amp;$R$2:$R$501=F364&amp;"|"&amp;B364&amp;"|"&amp;C364&amp;"|"&amp;R364))&gt;1,"Sì",""))</f>
        <v/>
      </c>
      <c r="R364" s="16" t="n"/>
      <c r="U364" s="12" t="n"/>
      <c r="V364" s="12" t="n"/>
      <c r="X364" s="17">
        <f>IF(B364="","",IF(U364&lt;&gt;"",U364,C364))</f>
        <v/>
      </c>
    </row>
    <row r="365">
      <c r="C365" s="12" t="n"/>
      <c r="J365" s="13" t="n"/>
      <c r="K365" s="13" t="n"/>
      <c r="L365" s="14">
        <f>IF(AND(J365="",K365=""),"",J365+K365)</f>
        <v/>
      </c>
      <c r="N365" s="12" t="n"/>
      <c r="Q365" s="15">
        <f>IF(B365="","",IF(SUMPRODUCT(--($F$2:$F$501&amp;"|"&amp;$B$2:$B$501&amp;"|"&amp;$C$2:$C$501&amp;"|"&amp;$R$2:$R$501=F365&amp;"|"&amp;B365&amp;"|"&amp;C365&amp;"|"&amp;R365))&gt;1,"Sì",""))</f>
        <v/>
      </c>
      <c r="R365" s="16" t="n"/>
      <c r="U365" s="12" t="n"/>
      <c r="V365" s="12" t="n"/>
      <c r="X365" s="17">
        <f>IF(B365="","",IF(U365&lt;&gt;"",U365,C365))</f>
        <v/>
      </c>
    </row>
    <row r="366">
      <c r="C366" s="12" t="n"/>
      <c r="J366" s="13" t="n"/>
      <c r="K366" s="13" t="n"/>
      <c r="L366" s="14">
        <f>IF(AND(J366="",K366=""),"",J366+K366)</f>
        <v/>
      </c>
      <c r="N366" s="12" t="n"/>
      <c r="Q366" s="15">
        <f>IF(B366="","",IF(SUMPRODUCT(--($F$2:$F$501&amp;"|"&amp;$B$2:$B$501&amp;"|"&amp;$C$2:$C$501&amp;"|"&amp;$R$2:$R$501=F366&amp;"|"&amp;B366&amp;"|"&amp;C366&amp;"|"&amp;R366))&gt;1,"Sì",""))</f>
        <v/>
      </c>
      <c r="R366" s="16" t="n"/>
      <c r="U366" s="12" t="n"/>
      <c r="V366" s="12" t="n"/>
      <c r="X366" s="17">
        <f>IF(B366="","",IF(U366&lt;&gt;"",U366,C366))</f>
        <v/>
      </c>
    </row>
    <row r="367">
      <c r="C367" s="12" t="n"/>
      <c r="J367" s="13" t="n"/>
      <c r="K367" s="13" t="n"/>
      <c r="L367" s="14">
        <f>IF(AND(J367="",K367=""),"",J367+K367)</f>
        <v/>
      </c>
      <c r="N367" s="12" t="n"/>
      <c r="Q367" s="15">
        <f>IF(B367="","",IF(SUMPRODUCT(--($F$2:$F$501&amp;"|"&amp;$B$2:$B$501&amp;"|"&amp;$C$2:$C$501&amp;"|"&amp;$R$2:$R$501=F367&amp;"|"&amp;B367&amp;"|"&amp;C367&amp;"|"&amp;R367))&gt;1,"Sì",""))</f>
        <v/>
      </c>
      <c r="R367" s="16" t="n"/>
      <c r="U367" s="12" t="n"/>
      <c r="V367" s="12" t="n"/>
      <c r="X367" s="17">
        <f>IF(B367="","",IF(U367&lt;&gt;"",U367,C367))</f>
        <v/>
      </c>
    </row>
    <row r="368">
      <c r="C368" s="12" t="n"/>
      <c r="J368" s="13" t="n"/>
      <c r="K368" s="13" t="n"/>
      <c r="L368" s="14">
        <f>IF(AND(J368="",K368=""),"",J368+K368)</f>
        <v/>
      </c>
      <c r="N368" s="12" t="n"/>
      <c r="Q368" s="15">
        <f>IF(B368="","",IF(SUMPRODUCT(--($F$2:$F$501&amp;"|"&amp;$B$2:$B$501&amp;"|"&amp;$C$2:$C$501&amp;"|"&amp;$R$2:$R$501=F368&amp;"|"&amp;B368&amp;"|"&amp;C368&amp;"|"&amp;R368))&gt;1,"Sì",""))</f>
        <v/>
      </c>
      <c r="R368" s="16" t="n"/>
      <c r="U368" s="12" t="n"/>
      <c r="V368" s="12" t="n"/>
      <c r="X368" s="17">
        <f>IF(B368="","",IF(U368&lt;&gt;"",U368,C368))</f>
        <v/>
      </c>
    </row>
    <row r="369">
      <c r="C369" s="12" t="n"/>
      <c r="J369" s="13" t="n"/>
      <c r="K369" s="13" t="n"/>
      <c r="L369" s="14">
        <f>IF(AND(J369="",K369=""),"",J369+K369)</f>
        <v/>
      </c>
      <c r="N369" s="12" t="n"/>
      <c r="Q369" s="15">
        <f>IF(B369="","",IF(SUMPRODUCT(--($F$2:$F$501&amp;"|"&amp;$B$2:$B$501&amp;"|"&amp;$C$2:$C$501&amp;"|"&amp;$R$2:$R$501=F369&amp;"|"&amp;B369&amp;"|"&amp;C369&amp;"|"&amp;R369))&gt;1,"Sì",""))</f>
        <v/>
      </c>
      <c r="R369" s="16" t="n"/>
      <c r="U369" s="12" t="n"/>
      <c r="V369" s="12" t="n"/>
      <c r="X369" s="17">
        <f>IF(B369="","",IF(U369&lt;&gt;"",U369,C369))</f>
        <v/>
      </c>
    </row>
    <row r="370">
      <c r="C370" s="12" t="n"/>
      <c r="J370" s="13" t="n"/>
      <c r="K370" s="13" t="n"/>
      <c r="L370" s="14">
        <f>IF(AND(J370="",K370=""),"",J370+K370)</f>
        <v/>
      </c>
      <c r="N370" s="12" t="n"/>
      <c r="Q370" s="15">
        <f>IF(B370="","",IF(SUMPRODUCT(--($F$2:$F$501&amp;"|"&amp;$B$2:$B$501&amp;"|"&amp;$C$2:$C$501&amp;"|"&amp;$R$2:$R$501=F370&amp;"|"&amp;B370&amp;"|"&amp;C370&amp;"|"&amp;R370))&gt;1,"Sì",""))</f>
        <v/>
      </c>
      <c r="R370" s="16" t="n"/>
      <c r="U370" s="12" t="n"/>
      <c r="V370" s="12" t="n"/>
      <c r="X370" s="17">
        <f>IF(B370="","",IF(U370&lt;&gt;"",U370,C370))</f>
        <v/>
      </c>
    </row>
    <row r="371">
      <c r="C371" s="12" t="n"/>
      <c r="J371" s="13" t="n"/>
      <c r="K371" s="13" t="n"/>
      <c r="L371" s="14">
        <f>IF(AND(J371="",K371=""),"",J371+K371)</f>
        <v/>
      </c>
      <c r="N371" s="12" t="n"/>
      <c r="Q371" s="15">
        <f>IF(B371="","",IF(SUMPRODUCT(--($F$2:$F$501&amp;"|"&amp;$B$2:$B$501&amp;"|"&amp;$C$2:$C$501&amp;"|"&amp;$R$2:$R$501=F371&amp;"|"&amp;B371&amp;"|"&amp;C371&amp;"|"&amp;R371))&gt;1,"Sì",""))</f>
        <v/>
      </c>
      <c r="R371" s="16" t="n"/>
      <c r="U371" s="12" t="n"/>
      <c r="V371" s="12" t="n"/>
      <c r="X371" s="17">
        <f>IF(B371="","",IF(U371&lt;&gt;"",U371,C371))</f>
        <v/>
      </c>
    </row>
    <row r="372">
      <c r="C372" s="12" t="n"/>
      <c r="J372" s="13" t="n"/>
      <c r="K372" s="13" t="n"/>
      <c r="L372" s="14">
        <f>IF(AND(J372="",K372=""),"",J372+K372)</f>
        <v/>
      </c>
      <c r="N372" s="12" t="n"/>
      <c r="Q372" s="15">
        <f>IF(B372="","",IF(SUMPRODUCT(--($F$2:$F$501&amp;"|"&amp;$B$2:$B$501&amp;"|"&amp;$C$2:$C$501&amp;"|"&amp;$R$2:$R$501=F372&amp;"|"&amp;B372&amp;"|"&amp;C372&amp;"|"&amp;R372))&gt;1,"Sì",""))</f>
        <v/>
      </c>
      <c r="R372" s="16" t="n"/>
      <c r="U372" s="12" t="n"/>
      <c r="V372" s="12" t="n"/>
      <c r="X372" s="17">
        <f>IF(B372="","",IF(U372&lt;&gt;"",U372,C372))</f>
        <v/>
      </c>
    </row>
    <row r="373">
      <c r="C373" s="12" t="n"/>
      <c r="J373" s="13" t="n"/>
      <c r="K373" s="13" t="n"/>
      <c r="L373" s="14">
        <f>IF(AND(J373="",K373=""),"",J373+K373)</f>
        <v/>
      </c>
      <c r="N373" s="12" t="n"/>
      <c r="Q373" s="15">
        <f>IF(B373="","",IF(SUMPRODUCT(--($F$2:$F$501&amp;"|"&amp;$B$2:$B$501&amp;"|"&amp;$C$2:$C$501&amp;"|"&amp;$R$2:$R$501=F373&amp;"|"&amp;B373&amp;"|"&amp;C373&amp;"|"&amp;R373))&gt;1,"Sì",""))</f>
        <v/>
      </c>
      <c r="R373" s="16" t="n"/>
      <c r="U373" s="12" t="n"/>
      <c r="V373" s="12" t="n"/>
      <c r="X373" s="17">
        <f>IF(B373="","",IF(U373&lt;&gt;"",U373,C373))</f>
        <v/>
      </c>
    </row>
    <row r="374">
      <c r="C374" s="12" t="n"/>
      <c r="J374" s="13" t="n"/>
      <c r="K374" s="13" t="n"/>
      <c r="L374" s="14">
        <f>IF(AND(J374="",K374=""),"",J374+K374)</f>
        <v/>
      </c>
      <c r="N374" s="12" t="n"/>
      <c r="Q374" s="15">
        <f>IF(B374="","",IF(SUMPRODUCT(--($F$2:$F$501&amp;"|"&amp;$B$2:$B$501&amp;"|"&amp;$C$2:$C$501&amp;"|"&amp;$R$2:$R$501=F374&amp;"|"&amp;B374&amp;"|"&amp;C374&amp;"|"&amp;R374))&gt;1,"Sì",""))</f>
        <v/>
      </c>
      <c r="R374" s="16" t="n"/>
      <c r="U374" s="12" t="n"/>
      <c r="V374" s="12" t="n"/>
      <c r="X374" s="17">
        <f>IF(B374="","",IF(U374&lt;&gt;"",U374,C374))</f>
        <v/>
      </c>
    </row>
    <row r="375">
      <c r="C375" s="12" t="n"/>
      <c r="J375" s="13" t="n"/>
      <c r="K375" s="13" t="n"/>
      <c r="L375" s="14">
        <f>IF(AND(J375="",K375=""),"",J375+K375)</f>
        <v/>
      </c>
      <c r="N375" s="12" t="n"/>
      <c r="Q375" s="15">
        <f>IF(B375="","",IF(SUMPRODUCT(--($F$2:$F$501&amp;"|"&amp;$B$2:$B$501&amp;"|"&amp;$C$2:$C$501&amp;"|"&amp;$R$2:$R$501=F375&amp;"|"&amp;B375&amp;"|"&amp;C375&amp;"|"&amp;R375))&gt;1,"Sì",""))</f>
        <v/>
      </c>
      <c r="R375" s="16" t="n"/>
      <c r="U375" s="12" t="n"/>
      <c r="V375" s="12" t="n"/>
      <c r="X375" s="17">
        <f>IF(B375="","",IF(U375&lt;&gt;"",U375,C375))</f>
        <v/>
      </c>
    </row>
    <row r="376">
      <c r="C376" s="12" t="n"/>
      <c r="J376" s="13" t="n"/>
      <c r="K376" s="13" t="n"/>
      <c r="L376" s="14">
        <f>IF(AND(J376="",K376=""),"",J376+K376)</f>
        <v/>
      </c>
      <c r="N376" s="12" t="n"/>
      <c r="Q376" s="15">
        <f>IF(B376="","",IF(SUMPRODUCT(--($F$2:$F$501&amp;"|"&amp;$B$2:$B$501&amp;"|"&amp;$C$2:$C$501&amp;"|"&amp;$R$2:$R$501=F376&amp;"|"&amp;B376&amp;"|"&amp;C376&amp;"|"&amp;R376))&gt;1,"Sì",""))</f>
        <v/>
      </c>
      <c r="R376" s="16" t="n"/>
      <c r="U376" s="12" t="n"/>
      <c r="V376" s="12" t="n"/>
      <c r="X376" s="17">
        <f>IF(B376="","",IF(U376&lt;&gt;"",U376,C376))</f>
        <v/>
      </c>
    </row>
    <row r="377">
      <c r="C377" s="12" t="n"/>
      <c r="J377" s="13" t="n"/>
      <c r="K377" s="13" t="n"/>
      <c r="L377" s="14">
        <f>IF(AND(J377="",K377=""),"",J377+K377)</f>
        <v/>
      </c>
      <c r="N377" s="12" t="n"/>
      <c r="Q377" s="15">
        <f>IF(B377="","",IF(SUMPRODUCT(--($F$2:$F$501&amp;"|"&amp;$B$2:$B$501&amp;"|"&amp;$C$2:$C$501&amp;"|"&amp;$R$2:$R$501=F377&amp;"|"&amp;B377&amp;"|"&amp;C377&amp;"|"&amp;R377))&gt;1,"Sì",""))</f>
        <v/>
      </c>
      <c r="R377" s="16" t="n"/>
      <c r="U377" s="12" t="n"/>
      <c r="V377" s="12" t="n"/>
      <c r="X377" s="17">
        <f>IF(B377="","",IF(U377&lt;&gt;"",U377,C377))</f>
        <v/>
      </c>
    </row>
    <row r="378">
      <c r="C378" s="12" t="n"/>
      <c r="J378" s="13" t="n"/>
      <c r="K378" s="13" t="n"/>
      <c r="L378" s="14">
        <f>IF(AND(J378="",K378=""),"",J378+K378)</f>
        <v/>
      </c>
      <c r="N378" s="12" t="n"/>
      <c r="Q378" s="15">
        <f>IF(B378="","",IF(SUMPRODUCT(--($F$2:$F$501&amp;"|"&amp;$B$2:$B$501&amp;"|"&amp;$C$2:$C$501&amp;"|"&amp;$R$2:$R$501=F378&amp;"|"&amp;B378&amp;"|"&amp;C378&amp;"|"&amp;R378))&gt;1,"Sì",""))</f>
        <v/>
      </c>
      <c r="R378" s="16" t="n"/>
      <c r="U378" s="12" t="n"/>
      <c r="V378" s="12" t="n"/>
      <c r="X378" s="17">
        <f>IF(B378="","",IF(U378&lt;&gt;"",U378,C378))</f>
        <v/>
      </c>
    </row>
    <row r="379">
      <c r="C379" s="12" t="n"/>
      <c r="J379" s="13" t="n"/>
      <c r="K379" s="13" t="n"/>
      <c r="L379" s="14">
        <f>IF(AND(J379="",K379=""),"",J379+K379)</f>
        <v/>
      </c>
      <c r="N379" s="12" t="n"/>
      <c r="Q379" s="15">
        <f>IF(B379="","",IF(SUMPRODUCT(--($F$2:$F$501&amp;"|"&amp;$B$2:$B$501&amp;"|"&amp;$C$2:$C$501&amp;"|"&amp;$R$2:$R$501=F379&amp;"|"&amp;B379&amp;"|"&amp;C379&amp;"|"&amp;R379))&gt;1,"Sì",""))</f>
        <v/>
      </c>
      <c r="R379" s="16" t="n"/>
      <c r="U379" s="12" t="n"/>
      <c r="V379" s="12" t="n"/>
      <c r="X379" s="17">
        <f>IF(B379="","",IF(U379&lt;&gt;"",U379,C379))</f>
        <v/>
      </c>
    </row>
    <row r="380">
      <c r="C380" s="12" t="n"/>
      <c r="J380" s="13" t="n"/>
      <c r="K380" s="13" t="n"/>
      <c r="L380" s="14">
        <f>IF(AND(J380="",K380=""),"",J380+K380)</f>
        <v/>
      </c>
      <c r="N380" s="12" t="n"/>
      <c r="Q380" s="15">
        <f>IF(B380="","",IF(SUMPRODUCT(--($F$2:$F$501&amp;"|"&amp;$B$2:$B$501&amp;"|"&amp;$C$2:$C$501&amp;"|"&amp;$R$2:$R$501=F380&amp;"|"&amp;B380&amp;"|"&amp;C380&amp;"|"&amp;R380))&gt;1,"Sì",""))</f>
        <v/>
      </c>
      <c r="R380" s="16" t="n"/>
      <c r="U380" s="12" t="n"/>
      <c r="V380" s="12" t="n"/>
      <c r="X380" s="17">
        <f>IF(B380="","",IF(U380&lt;&gt;"",U380,C380))</f>
        <v/>
      </c>
    </row>
    <row r="381">
      <c r="C381" s="12" t="n"/>
      <c r="J381" s="13" t="n"/>
      <c r="K381" s="13" t="n"/>
      <c r="L381" s="14">
        <f>IF(AND(J381="",K381=""),"",J381+K381)</f>
        <v/>
      </c>
      <c r="N381" s="12" t="n"/>
      <c r="Q381" s="15">
        <f>IF(B381="","",IF(SUMPRODUCT(--($F$2:$F$501&amp;"|"&amp;$B$2:$B$501&amp;"|"&amp;$C$2:$C$501&amp;"|"&amp;$R$2:$R$501=F381&amp;"|"&amp;B381&amp;"|"&amp;C381&amp;"|"&amp;R381))&gt;1,"Sì",""))</f>
        <v/>
      </c>
      <c r="R381" s="16" t="n"/>
      <c r="U381" s="12" t="n"/>
      <c r="V381" s="12" t="n"/>
      <c r="X381" s="17">
        <f>IF(B381="","",IF(U381&lt;&gt;"",U381,C381))</f>
        <v/>
      </c>
    </row>
    <row r="382">
      <c r="C382" s="12" t="n"/>
      <c r="J382" s="13" t="n"/>
      <c r="K382" s="13" t="n"/>
      <c r="L382" s="14">
        <f>IF(AND(J382="",K382=""),"",J382+K382)</f>
        <v/>
      </c>
      <c r="N382" s="12" t="n"/>
      <c r="Q382" s="15">
        <f>IF(B382="","",IF(SUMPRODUCT(--($F$2:$F$501&amp;"|"&amp;$B$2:$B$501&amp;"|"&amp;$C$2:$C$501&amp;"|"&amp;$R$2:$R$501=F382&amp;"|"&amp;B382&amp;"|"&amp;C382&amp;"|"&amp;R382))&gt;1,"Sì",""))</f>
        <v/>
      </c>
      <c r="R382" s="16" t="n"/>
      <c r="U382" s="12" t="n"/>
      <c r="V382" s="12" t="n"/>
      <c r="X382" s="17">
        <f>IF(B382="","",IF(U382&lt;&gt;"",U382,C382))</f>
        <v/>
      </c>
    </row>
    <row r="383">
      <c r="C383" s="12" t="n"/>
      <c r="J383" s="13" t="n"/>
      <c r="K383" s="13" t="n"/>
      <c r="L383" s="14">
        <f>IF(AND(J383="",K383=""),"",J383+K383)</f>
        <v/>
      </c>
      <c r="N383" s="12" t="n"/>
      <c r="Q383" s="15">
        <f>IF(B383="","",IF(SUMPRODUCT(--($F$2:$F$501&amp;"|"&amp;$B$2:$B$501&amp;"|"&amp;$C$2:$C$501&amp;"|"&amp;$R$2:$R$501=F383&amp;"|"&amp;B383&amp;"|"&amp;C383&amp;"|"&amp;R383))&gt;1,"Sì",""))</f>
        <v/>
      </c>
      <c r="R383" s="16" t="n"/>
      <c r="U383" s="12" t="n"/>
      <c r="V383" s="12" t="n"/>
      <c r="X383" s="17">
        <f>IF(B383="","",IF(U383&lt;&gt;"",U383,C383))</f>
        <v/>
      </c>
    </row>
    <row r="384">
      <c r="C384" s="12" t="n"/>
      <c r="J384" s="13" t="n"/>
      <c r="K384" s="13" t="n"/>
      <c r="L384" s="14">
        <f>IF(AND(J384="",K384=""),"",J384+K384)</f>
        <v/>
      </c>
      <c r="N384" s="12" t="n"/>
      <c r="Q384" s="15">
        <f>IF(B384="","",IF(SUMPRODUCT(--($F$2:$F$501&amp;"|"&amp;$B$2:$B$501&amp;"|"&amp;$C$2:$C$501&amp;"|"&amp;$R$2:$R$501=F384&amp;"|"&amp;B384&amp;"|"&amp;C384&amp;"|"&amp;R384))&gt;1,"Sì",""))</f>
        <v/>
      </c>
      <c r="R384" s="16" t="n"/>
      <c r="U384" s="12" t="n"/>
      <c r="V384" s="12" t="n"/>
      <c r="X384" s="17">
        <f>IF(B384="","",IF(U384&lt;&gt;"",U384,C384))</f>
        <v/>
      </c>
    </row>
    <row r="385">
      <c r="C385" s="12" t="n"/>
      <c r="J385" s="13" t="n"/>
      <c r="K385" s="13" t="n"/>
      <c r="L385" s="14">
        <f>IF(AND(J385="",K385=""),"",J385+K385)</f>
        <v/>
      </c>
      <c r="N385" s="12" t="n"/>
      <c r="Q385" s="15">
        <f>IF(B385="","",IF(SUMPRODUCT(--($F$2:$F$501&amp;"|"&amp;$B$2:$B$501&amp;"|"&amp;$C$2:$C$501&amp;"|"&amp;$R$2:$R$501=F385&amp;"|"&amp;B385&amp;"|"&amp;C385&amp;"|"&amp;R385))&gt;1,"Sì",""))</f>
        <v/>
      </c>
      <c r="R385" s="16" t="n"/>
      <c r="U385" s="12" t="n"/>
      <c r="V385" s="12" t="n"/>
      <c r="X385" s="17">
        <f>IF(B385="","",IF(U385&lt;&gt;"",U385,C385))</f>
        <v/>
      </c>
    </row>
    <row r="386">
      <c r="C386" s="12" t="n"/>
      <c r="J386" s="13" t="n"/>
      <c r="K386" s="13" t="n"/>
      <c r="L386" s="14">
        <f>IF(AND(J386="",K386=""),"",J386+K386)</f>
        <v/>
      </c>
      <c r="N386" s="12" t="n"/>
      <c r="Q386" s="15">
        <f>IF(B386="","",IF(SUMPRODUCT(--($F$2:$F$501&amp;"|"&amp;$B$2:$B$501&amp;"|"&amp;$C$2:$C$501&amp;"|"&amp;$R$2:$R$501=F386&amp;"|"&amp;B386&amp;"|"&amp;C386&amp;"|"&amp;R386))&gt;1,"Sì",""))</f>
        <v/>
      </c>
      <c r="R386" s="16" t="n"/>
      <c r="U386" s="12" t="n"/>
      <c r="V386" s="12" t="n"/>
      <c r="X386" s="17">
        <f>IF(B386="","",IF(U386&lt;&gt;"",U386,C386))</f>
        <v/>
      </c>
    </row>
    <row r="387">
      <c r="C387" s="12" t="n"/>
      <c r="J387" s="13" t="n"/>
      <c r="K387" s="13" t="n"/>
      <c r="L387" s="14">
        <f>IF(AND(J387="",K387=""),"",J387+K387)</f>
        <v/>
      </c>
      <c r="N387" s="12" t="n"/>
      <c r="Q387" s="15">
        <f>IF(B387="","",IF(SUMPRODUCT(--($F$2:$F$501&amp;"|"&amp;$B$2:$B$501&amp;"|"&amp;$C$2:$C$501&amp;"|"&amp;$R$2:$R$501=F387&amp;"|"&amp;B387&amp;"|"&amp;C387&amp;"|"&amp;R387))&gt;1,"Sì",""))</f>
        <v/>
      </c>
      <c r="R387" s="16" t="n"/>
      <c r="U387" s="12" t="n"/>
      <c r="V387" s="12" t="n"/>
      <c r="X387" s="17">
        <f>IF(B387="","",IF(U387&lt;&gt;"",U387,C387))</f>
        <v/>
      </c>
    </row>
    <row r="388">
      <c r="C388" s="12" t="n"/>
      <c r="J388" s="13" t="n"/>
      <c r="K388" s="13" t="n"/>
      <c r="L388" s="14">
        <f>IF(AND(J388="",K388=""),"",J388+K388)</f>
        <v/>
      </c>
      <c r="N388" s="12" t="n"/>
      <c r="Q388" s="15">
        <f>IF(B388="","",IF(SUMPRODUCT(--($F$2:$F$501&amp;"|"&amp;$B$2:$B$501&amp;"|"&amp;$C$2:$C$501&amp;"|"&amp;$R$2:$R$501=F388&amp;"|"&amp;B388&amp;"|"&amp;C388&amp;"|"&amp;R388))&gt;1,"Sì",""))</f>
        <v/>
      </c>
      <c r="R388" s="16" t="n"/>
      <c r="U388" s="12" t="n"/>
      <c r="V388" s="12" t="n"/>
      <c r="X388" s="17">
        <f>IF(B388="","",IF(U388&lt;&gt;"",U388,C388))</f>
        <v/>
      </c>
    </row>
    <row r="389">
      <c r="C389" s="12" t="n"/>
      <c r="J389" s="13" t="n"/>
      <c r="K389" s="13" t="n"/>
      <c r="L389" s="14">
        <f>IF(AND(J389="",K389=""),"",J389+K389)</f>
        <v/>
      </c>
      <c r="N389" s="12" t="n"/>
      <c r="Q389" s="15">
        <f>IF(B389="","",IF(SUMPRODUCT(--($F$2:$F$501&amp;"|"&amp;$B$2:$B$501&amp;"|"&amp;$C$2:$C$501&amp;"|"&amp;$R$2:$R$501=F389&amp;"|"&amp;B389&amp;"|"&amp;C389&amp;"|"&amp;R389))&gt;1,"Sì",""))</f>
        <v/>
      </c>
      <c r="R389" s="16" t="n"/>
      <c r="U389" s="12" t="n"/>
      <c r="V389" s="12" t="n"/>
      <c r="X389" s="17">
        <f>IF(B389="","",IF(U389&lt;&gt;"",U389,C389))</f>
        <v/>
      </c>
    </row>
    <row r="390">
      <c r="C390" s="12" t="n"/>
      <c r="J390" s="13" t="n"/>
      <c r="K390" s="13" t="n"/>
      <c r="L390" s="14">
        <f>IF(AND(J390="",K390=""),"",J390+K390)</f>
        <v/>
      </c>
      <c r="N390" s="12" t="n"/>
      <c r="Q390" s="15">
        <f>IF(B390="","",IF(SUMPRODUCT(--($F$2:$F$501&amp;"|"&amp;$B$2:$B$501&amp;"|"&amp;$C$2:$C$501&amp;"|"&amp;$R$2:$R$501=F390&amp;"|"&amp;B390&amp;"|"&amp;C390&amp;"|"&amp;R390))&gt;1,"Sì",""))</f>
        <v/>
      </c>
      <c r="R390" s="16" t="n"/>
      <c r="U390" s="12" t="n"/>
      <c r="V390" s="12" t="n"/>
      <c r="X390" s="17">
        <f>IF(B390="","",IF(U390&lt;&gt;"",U390,C390))</f>
        <v/>
      </c>
    </row>
    <row r="391">
      <c r="C391" s="12" t="n"/>
      <c r="J391" s="13" t="n"/>
      <c r="K391" s="13" t="n"/>
      <c r="L391" s="14">
        <f>IF(AND(J391="",K391=""),"",J391+K391)</f>
        <v/>
      </c>
      <c r="N391" s="12" t="n"/>
      <c r="Q391" s="15">
        <f>IF(B391="","",IF(SUMPRODUCT(--($F$2:$F$501&amp;"|"&amp;$B$2:$B$501&amp;"|"&amp;$C$2:$C$501&amp;"|"&amp;$R$2:$R$501=F391&amp;"|"&amp;B391&amp;"|"&amp;C391&amp;"|"&amp;R391))&gt;1,"Sì",""))</f>
        <v/>
      </c>
      <c r="R391" s="16" t="n"/>
      <c r="U391" s="12" t="n"/>
      <c r="V391" s="12" t="n"/>
      <c r="X391" s="17">
        <f>IF(B391="","",IF(U391&lt;&gt;"",U391,C391))</f>
        <v/>
      </c>
    </row>
    <row r="392">
      <c r="C392" s="12" t="n"/>
      <c r="J392" s="13" t="n"/>
      <c r="K392" s="13" t="n"/>
      <c r="L392" s="14">
        <f>IF(AND(J392="",K392=""),"",J392+K392)</f>
        <v/>
      </c>
      <c r="N392" s="12" t="n"/>
      <c r="Q392" s="15">
        <f>IF(B392="","",IF(SUMPRODUCT(--($F$2:$F$501&amp;"|"&amp;$B$2:$B$501&amp;"|"&amp;$C$2:$C$501&amp;"|"&amp;$R$2:$R$501=F392&amp;"|"&amp;B392&amp;"|"&amp;C392&amp;"|"&amp;R392))&gt;1,"Sì",""))</f>
        <v/>
      </c>
      <c r="R392" s="16" t="n"/>
      <c r="U392" s="12" t="n"/>
      <c r="V392" s="12" t="n"/>
      <c r="X392" s="17">
        <f>IF(B392="","",IF(U392&lt;&gt;"",U392,C392))</f>
        <v/>
      </c>
    </row>
    <row r="393">
      <c r="C393" s="12" t="n"/>
      <c r="J393" s="13" t="n"/>
      <c r="K393" s="13" t="n"/>
      <c r="L393" s="14">
        <f>IF(AND(J393="",K393=""),"",J393+K393)</f>
        <v/>
      </c>
      <c r="N393" s="12" t="n"/>
      <c r="Q393" s="15">
        <f>IF(B393="","",IF(SUMPRODUCT(--($F$2:$F$501&amp;"|"&amp;$B$2:$B$501&amp;"|"&amp;$C$2:$C$501&amp;"|"&amp;$R$2:$R$501=F393&amp;"|"&amp;B393&amp;"|"&amp;C393&amp;"|"&amp;R393))&gt;1,"Sì",""))</f>
        <v/>
      </c>
      <c r="R393" s="16" t="n"/>
      <c r="U393" s="12" t="n"/>
      <c r="V393" s="12" t="n"/>
      <c r="X393" s="17">
        <f>IF(B393="","",IF(U393&lt;&gt;"",U393,C393))</f>
        <v/>
      </c>
    </row>
    <row r="394">
      <c r="C394" s="12" t="n"/>
      <c r="J394" s="13" t="n"/>
      <c r="K394" s="13" t="n"/>
      <c r="L394" s="14">
        <f>IF(AND(J394="",K394=""),"",J394+K394)</f>
        <v/>
      </c>
      <c r="N394" s="12" t="n"/>
      <c r="Q394" s="15">
        <f>IF(B394="","",IF(SUMPRODUCT(--($F$2:$F$501&amp;"|"&amp;$B$2:$B$501&amp;"|"&amp;$C$2:$C$501&amp;"|"&amp;$R$2:$R$501=F394&amp;"|"&amp;B394&amp;"|"&amp;C394&amp;"|"&amp;R394))&gt;1,"Sì",""))</f>
        <v/>
      </c>
      <c r="R394" s="16" t="n"/>
      <c r="U394" s="12" t="n"/>
      <c r="V394" s="12" t="n"/>
      <c r="X394" s="17">
        <f>IF(B394="","",IF(U394&lt;&gt;"",U394,C394))</f>
        <v/>
      </c>
    </row>
    <row r="395">
      <c r="C395" s="12" t="n"/>
      <c r="J395" s="13" t="n"/>
      <c r="K395" s="13" t="n"/>
      <c r="L395" s="14">
        <f>IF(AND(J395="",K395=""),"",J395+K395)</f>
        <v/>
      </c>
      <c r="N395" s="12" t="n"/>
      <c r="Q395" s="15">
        <f>IF(B395="","",IF(SUMPRODUCT(--($F$2:$F$501&amp;"|"&amp;$B$2:$B$501&amp;"|"&amp;$C$2:$C$501&amp;"|"&amp;$R$2:$R$501=F395&amp;"|"&amp;B395&amp;"|"&amp;C395&amp;"|"&amp;R395))&gt;1,"Sì",""))</f>
        <v/>
      </c>
      <c r="R395" s="16" t="n"/>
      <c r="U395" s="12" t="n"/>
      <c r="V395" s="12" t="n"/>
      <c r="X395" s="17">
        <f>IF(B395="","",IF(U395&lt;&gt;"",U395,C395))</f>
        <v/>
      </c>
    </row>
    <row r="396">
      <c r="C396" s="12" t="n"/>
      <c r="J396" s="13" t="n"/>
      <c r="K396" s="13" t="n"/>
      <c r="L396" s="14">
        <f>IF(AND(J396="",K396=""),"",J396+K396)</f>
        <v/>
      </c>
      <c r="N396" s="12" t="n"/>
      <c r="Q396" s="15">
        <f>IF(B396="","",IF(SUMPRODUCT(--($F$2:$F$501&amp;"|"&amp;$B$2:$B$501&amp;"|"&amp;$C$2:$C$501&amp;"|"&amp;$R$2:$R$501=F396&amp;"|"&amp;B396&amp;"|"&amp;C396&amp;"|"&amp;R396))&gt;1,"Sì",""))</f>
        <v/>
      </c>
      <c r="R396" s="16" t="n"/>
      <c r="U396" s="12" t="n"/>
      <c r="V396" s="12" t="n"/>
      <c r="X396" s="17">
        <f>IF(B396="","",IF(U396&lt;&gt;"",U396,C396))</f>
        <v/>
      </c>
    </row>
    <row r="397">
      <c r="C397" s="12" t="n"/>
      <c r="J397" s="13" t="n"/>
      <c r="K397" s="13" t="n"/>
      <c r="L397" s="14">
        <f>IF(AND(J397="",K397=""),"",J397+K397)</f>
        <v/>
      </c>
      <c r="N397" s="12" t="n"/>
      <c r="Q397" s="15">
        <f>IF(B397="","",IF(SUMPRODUCT(--($F$2:$F$501&amp;"|"&amp;$B$2:$B$501&amp;"|"&amp;$C$2:$C$501&amp;"|"&amp;$R$2:$R$501=F397&amp;"|"&amp;B397&amp;"|"&amp;C397&amp;"|"&amp;R397))&gt;1,"Sì",""))</f>
        <v/>
      </c>
      <c r="R397" s="16" t="n"/>
      <c r="U397" s="12" t="n"/>
      <c r="V397" s="12" t="n"/>
      <c r="X397" s="17">
        <f>IF(B397="","",IF(U397&lt;&gt;"",U397,C397))</f>
        <v/>
      </c>
    </row>
    <row r="398">
      <c r="C398" s="12" t="n"/>
      <c r="J398" s="13" t="n"/>
      <c r="K398" s="13" t="n"/>
      <c r="L398" s="14">
        <f>IF(AND(J398="",K398=""),"",J398+K398)</f>
        <v/>
      </c>
      <c r="N398" s="12" t="n"/>
      <c r="Q398" s="15">
        <f>IF(B398="","",IF(SUMPRODUCT(--($F$2:$F$501&amp;"|"&amp;$B$2:$B$501&amp;"|"&amp;$C$2:$C$501&amp;"|"&amp;$R$2:$R$501=F398&amp;"|"&amp;B398&amp;"|"&amp;C398&amp;"|"&amp;R398))&gt;1,"Sì",""))</f>
        <v/>
      </c>
      <c r="R398" s="16" t="n"/>
      <c r="U398" s="12" t="n"/>
      <c r="V398" s="12" t="n"/>
      <c r="X398" s="17">
        <f>IF(B398="","",IF(U398&lt;&gt;"",U398,C398))</f>
        <v/>
      </c>
    </row>
    <row r="399">
      <c r="C399" s="12" t="n"/>
      <c r="J399" s="13" t="n"/>
      <c r="K399" s="13" t="n"/>
      <c r="L399" s="14">
        <f>IF(AND(J399="",K399=""),"",J399+K399)</f>
        <v/>
      </c>
      <c r="N399" s="12" t="n"/>
      <c r="Q399" s="15">
        <f>IF(B399="","",IF(SUMPRODUCT(--($F$2:$F$501&amp;"|"&amp;$B$2:$B$501&amp;"|"&amp;$C$2:$C$501&amp;"|"&amp;$R$2:$R$501=F399&amp;"|"&amp;B399&amp;"|"&amp;C399&amp;"|"&amp;R399))&gt;1,"Sì",""))</f>
        <v/>
      </c>
      <c r="R399" s="16" t="n"/>
      <c r="U399" s="12" t="n"/>
      <c r="V399" s="12" t="n"/>
      <c r="X399" s="17">
        <f>IF(B399="","",IF(U399&lt;&gt;"",U399,C399))</f>
        <v/>
      </c>
    </row>
    <row r="400">
      <c r="C400" s="12" t="n"/>
      <c r="J400" s="13" t="n"/>
      <c r="K400" s="13" t="n"/>
      <c r="L400" s="14">
        <f>IF(AND(J400="",K400=""),"",J400+K400)</f>
        <v/>
      </c>
      <c r="N400" s="12" t="n"/>
      <c r="Q400" s="15">
        <f>IF(B400="","",IF(SUMPRODUCT(--($F$2:$F$501&amp;"|"&amp;$B$2:$B$501&amp;"|"&amp;$C$2:$C$501&amp;"|"&amp;$R$2:$R$501=F400&amp;"|"&amp;B400&amp;"|"&amp;C400&amp;"|"&amp;R400))&gt;1,"Sì",""))</f>
        <v/>
      </c>
      <c r="R400" s="16" t="n"/>
      <c r="U400" s="12" t="n"/>
      <c r="V400" s="12" t="n"/>
      <c r="X400" s="17">
        <f>IF(B400="","",IF(U400&lt;&gt;"",U400,C400))</f>
        <v/>
      </c>
    </row>
    <row r="401">
      <c r="C401" s="12" t="n"/>
      <c r="J401" s="13" t="n"/>
      <c r="K401" s="13" t="n"/>
      <c r="L401" s="14">
        <f>IF(AND(J401="",K401=""),"",J401+K401)</f>
        <v/>
      </c>
      <c r="N401" s="12" t="n"/>
      <c r="Q401" s="15">
        <f>IF(B401="","",IF(SUMPRODUCT(--($F$2:$F$501&amp;"|"&amp;$B$2:$B$501&amp;"|"&amp;$C$2:$C$501&amp;"|"&amp;$R$2:$R$501=F401&amp;"|"&amp;B401&amp;"|"&amp;C401&amp;"|"&amp;R401))&gt;1,"Sì",""))</f>
        <v/>
      </c>
      <c r="R401" s="16" t="n"/>
      <c r="U401" s="12" t="n"/>
      <c r="V401" s="12" t="n"/>
      <c r="X401" s="17">
        <f>IF(B401="","",IF(U401&lt;&gt;"",U401,C401))</f>
        <v/>
      </c>
    </row>
    <row r="402">
      <c r="C402" s="12" t="n"/>
      <c r="J402" s="13" t="n"/>
      <c r="K402" s="13" t="n"/>
      <c r="L402" s="14">
        <f>IF(AND(J402="",K402=""),"",J402+K402)</f>
        <v/>
      </c>
      <c r="N402" s="12" t="n"/>
      <c r="Q402" s="15">
        <f>IF(B402="","",IF(SUMPRODUCT(--($F$2:$F$501&amp;"|"&amp;$B$2:$B$501&amp;"|"&amp;$C$2:$C$501&amp;"|"&amp;$R$2:$R$501=F402&amp;"|"&amp;B402&amp;"|"&amp;C402&amp;"|"&amp;R402))&gt;1,"Sì",""))</f>
        <v/>
      </c>
      <c r="R402" s="16" t="n"/>
      <c r="U402" s="12" t="n"/>
      <c r="V402" s="12" t="n"/>
      <c r="X402" s="17">
        <f>IF(B402="","",IF(U402&lt;&gt;"",U402,C402))</f>
        <v/>
      </c>
    </row>
    <row r="403">
      <c r="C403" s="12" t="n"/>
      <c r="J403" s="13" t="n"/>
      <c r="K403" s="13" t="n"/>
      <c r="L403" s="14">
        <f>IF(AND(J403="",K403=""),"",J403+K403)</f>
        <v/>
      </c>
      <c r="N403" s="12" t="n"/>
      <c r="Q403" s="15">
        <f>IF(B403="","",IF(SUMPRODUCT(--($F$2:$F$501&amp;"|"&amp;$B$2:$B$501&amp;"|"&amp;$C$2:$C$501&amp;"|"&amp;$R$2:$R$501=F403&amp;"|"&amp;B403&amp;"|"&amp;C403&amp;"|"&amp;R403))&gt;1,"Sì",""))</f>
        <v/>
      </c>
      <c r="R403" s="16" t="n"/>
      <c r="U403" s="12" t="n"/>
      <c r="V403" s="12" t="n"/>
      <c r="X403" s="17">
        <f>IF(B403="","",IF(U403&lt;&gt;"",U403,C403))</f>
        <v/>
      </c>
    </row>
    <row r="404">
      <c r="C404" s="12" t="n"/>
      <c r="J404" s="13" t="n"/>
      <c r="K404" s="13" t="n"/>
      <c r="L404" s="14">
        <f>IF(AND(J404="",K404=""),"",J404+K404)</f>
        <v/>
      </c>
      <c r="N404" s="12" t="n"/>
      <c r="Q404" s="15">
        <f>IF(B404="","",IF(SUMPRODUCT(--($F$2:$F$501&amp;"|"&amp;$B$2:$B$501&amp;"|"&amp;$C$2:$C$501&amp;"|"&amp;$R$2:$R$501=F404&amp;"|"&amp;B404&amp;"|"&amp;C404&amp;"|"&amp;R404))&gt;1,"Sì",""))</f>
        <v/>
      </c>
      <c r="R404" s="16" t="n"/>
      <c r="U404" s="12" t="n"/>
      <c r="V404" s="12" t="n"/>
      <c r="X404" s="17">
        <f>IF(B404="","",IF(U404&lt;&gt;"",U404,C404))</f>
        <v/>
      </c>
    </row>
    <row r="405">
      <c r="C405" s="12" t="n"/>
      <c r="J405" s="13" t="n"/>
      <c r="K405" s="13" t="n"/>
      <c r="L405" s="14">
        <f>IF(AND(J405="",K405=""),"",J405+K405)</f>
        <v/>
      </c>
      <c r="N405" s="12" t="n"/>
      <c r="Q405" s="15">
        <f>IF(B405="","",IF(SUMPRODUCT(--($F$2:$F$501&amp;"|"&amp;$B$2:$B$501&amp;"|"&amp;$C$2:$C$501&amp;"|"&amp;$R$2:$R$501=F405&amp;"|"&amp;B405&amp;"|"&amp;C405&amp;"|"&amp;R405))&gt;1,"Sì",""))</f>
        <v/>
      </c>
      <c r="R405" s="16" t="n"/>
      <c r="U405" s="12" t="n"/>
      <c r="V405" s="12" t="n"/>
      <c r="X405" s="17">
        <f>IF(B405="","",IF(U405&lt;&gt;"",U405,C405))</f>
        <v/>
      </c>
    </row>
    <row r="406">
      <c r="C406" s="12" t="n"/>
      <c r="J406" s="13" t="n"/>
      <c r="K406" s="13" t="n"/>
      <c r="L406" s="14">
        <f>IF(AND(J406="",K406=""),"",J406+K406)</f>
        <v/>
      </c>
      <c r="N406" s="12" t="n"/>
      <c r="Q406" s="15">
        <f>IF(B406="","",IF(SUMPRODUCT(--($F$2:$F$501&amp;"|"&amp;$B$2:$B$501&amp;"|"&amp;$C$2:$C$501&amp;"|"&amp;$R$2:$R$501=F406&amp;"|"&amp;B406&amp;"|"&amp;C406&amp;"|"&amp;R406))&gt;1,"Sì",""))</f>
        <v/>
      </c>
      <c r="R406" s="16" t="n"/>
      <c r="U406" s="12" t="n"/>
      <c r="V406" s="12" t="n"/>
      <c r="X406" s="17">
        <f>IF(B406="","",IF(U406&lt;&gt;"",U406,C406))</f>
        <v/>
      </c>
    </row>
    <row r="407">
      <c r="C407" s="12" t="n"/>
      <c r="J407" s="13" t="n"/>
      <c r="K407" s="13" t="n"/>
      <c r="L407" s="14">
        <f>IF(AND(J407="",K407=""),"",J407+K407)</f>
        <v/>
      </c>
      <c r="N407" s="12" t="n"/>
      <c r="Q407" s="15">
        <f>IF(B407="","",IF(SUMPRODUCT(--($F$2:$F$501&amp;"|"&amp;$B$2:$B$501&amp;"|"&amp;$C$2:$C$501&amp;"|"&amp;$R$2:$R$501=F407&amp;"|"&amp;B407&amp;"|"&amp;C407&amp;"|"&amp;R407))&gt;1,"Sì",""))</f>
        <v/>
      </c>
      <c r="R407" s="16" t="n"/>
      <c r="U407" s="12" t="n"/>
      <c r="V407" s="12" t="n"/>
      <c r="X407" s="17">
        <f>IF(B407="","",IF(U407&lt;&gt;"",U407,C407))</f>
        <v/>
      </c>
    </row>
    <row r="408">
      <c r="C408" s="12" t="n"/>
      <c r="J408" s="13" t="n"/>
      <c r="K408" s="13" t="n"/>
      <c r="L408" s="14">
        <f>IF(AND(J408="",K408=""),"",J408+K408)</f>
        <v/>
      </c>
      <c r="N408" s="12" t="n"/>
      <c r="Q408" s="15">
        <f>IF(B408="","",IF(SUMPRODUCT(--($F$2:$F$501&amp;"|"&amp;$B$2:$B$501&amp;"|"&amp;$C$2:$C$501&amp;"|"&amp;$R$2:$R$501=F408&amp;"|"&amp;B408&amp;"|"&amp;C408&amp;"|"&amp;R408))&gt;1,"Sì",""))</f>
        <v/>
      </c>
      <c r="R408" s="16" t="n"/>
      <c r="U408" s="12" t="n"/>
      <c r="V408" s="12" t="n"/>
      <c r="X408" s="17">
        <f>IF(B408="","",IF(U408&lt;&gt;"",U408,C408))</f>
        <v/>
      </c>
    </row>
    <row r="409">
      <c r="C409" s="12" t="n"/>
      <c r="J409" s="13" t="n"/>
      <c r="K409" s="13" t="n"/>
      <c r="L409" s="14">
        <f>IF(AND(J409="",K409=""),"",J409+K409)</f>
        <v/>
      </c>
      <c r="N409" s="12" t="n"/>
      <c r="Q409" s="15">
        <f>IF(B409="","",IF(SUMPRODUCT(--($F$2:$F$501&amp;"|"&amp;$B$2:$B$501&amp;"|"&amp;$C$2:$C$501&amp;"|"&amp;$R$2:$R$501=F409&amp;"|"&amp;B409&amp;"|"&amp;C409&amp;"|"&amp;R409))&gt;1,"Sì",""))</f>
        <v/>
      </c>
      <c r="R409" s="16" t="n"/>
      <c r="U409" s="12" t="n"/>
      <c r="V409" s="12" t="n"/>
      <c r="X409" s="17">
        <f>IF(B409="","",IF(U409&lt;&gt;"",U409,C409))</f>
        <v/>
      </c>
    </row>
    <row r="410">
      <c r="C410" s="12" t="n"/>
      <c r="J410" s="13" t="n"/>
      <c r="K410" s="13" t="n"/>
      <c r="L410" s="14">
        <f>IF(AND(J410="",K410=""),"",J410+K410)</f>
        <v/>
      </c>
      <c r="N410" s="12" t="n"/>
      <c r="Q410" s="15">
        <f>IF(B410="","",IF(SUMPRODUCT(--($F$2:$F$501&amp;"|"&amp;$B$2:$B$501&amp;"|"&amp;$C$2:$C$501&amp;"|"&amp;$R$2:$R$501=F410&amp;"|"&amp;B410&amp;"|"&amp;C410&amp;"|"&amp;R410))&gt;1,"Sì",""))</f>
        <v/>
      </c>
      <c r="R410" s="16" t="n"/>
      <c r="U410" s="12" t="n"/>
      <c r="V410" s="12" t="n"/>
      <c r="X410" s="17">
        <f>IF(B410="","",IF(U410&lt;&gt;"",U410,C410))</f>
        <v/>
      </c>
    </row>
    <row r="411">
      <c r="C411" s="12" t="n"/>
      <c r="J411" s="13" t="n"/>
      <c r="K411" s="13" t="n"/>
      <c r="L411" s="14">
        <f>IF(AND(J411="",K411=""),"",J411+K411)</f>
        <v/>
      </c>
      <c r="N411" s="12" t="n"/>
      <c r="Q411" s="15">
        <f>IF(B411="","",IF(SUMPRODUCT(--($F$2:$F$501&amp;"|"&amp;$B$2:$B$501&amp;"|"&amp;$C$2:$C$501&amp;"|"&amp;$R$2:$R$501=F411&amp;"|"&amp;B411&amp;"|"&amp;C411&amp;"|"&amp;R411))&gt;1,"Sì",""))</f>
        <v/>
      </c>
      <c r="R411" s="16" t="n"/>
      <c r="U411" s="12" t="n"/>
      <c r="V411" s="12" t="n"/>
      <c r="X411" s="17">
        <f>IF(B411="","",IF(U411&lt;&gt;"",U411,C411))</f>
        <v/>
      </c>
    </row>
    <row r="412">
      <c r="C412" s="12" t="n"/>
      <c r="J412" s="13" t="n"/>
      <c r="K412" s="13" t="n"/>
      <c r="L412" s="14">
        <f>IF(AND(J412="",K412=""),"",J412+K412)</f>
        <v/>
      </c>
      <c r="N412" s="12" t="n"/>
      <c r="Q412" s="15">
        <f>IF(B412="","",IF(SUMPRODUCT(--($F$2:$F$501&amp;"|"&amp;$B$2:$B$501&amp;"|"&amp;$C$2:$C$501&amp;"|"&amp;$R$2:$R$501=F412&amp;"|"&amp;B412&amp;"|"&amp;C412&amp;"|"&amp;R412))&gt;1,"Sì",""))</f>
        <v/>
      </c>
      <c r="R412" s="16" t="n"/>
      <c r="U412" s="12" t="n"/>
      <c r="V412" s="12" t="n"/>
      <c r="X412" s="17">
        <f>IF(B412="","",IF(U412&lt;&gt;"",U412,C412))</f>
        <v/>
      </c>
    </row>
    <row r="413">
      <c r="C413" s="12" t="n"/>
      <c r="J413" s="13" t="n"/>
      <c r="K413" s="13" t="n"/>
      <c r="L413" s="14">
        <f>IF(AND(J413="",K413=""),"",J413+K413)</f>
        <v/>
      </c>
      <c r="N413" s="12" t="n"/>
      <c r="Q413" s="15">
        <f>IF(B413="","",IF(SUMPRODUCT(--($F$2:$F$501&amp;"|"&amp;$B$2:$B$501&amp;"|"&amp;$C$2:$C$501&amp;"|"&amp;$R$2:$R$501=F413&amp;"|"&amp;B413&amp;"|"&amp;C413&amp;"|"&amp;R413))&gt;1,"Sì",""))</f>
        <v/>
      </c>
      <c r="R413" s="16" t="n"/>
      <c r="U413" s="12" t="n"/>
      <c r="V413" s="12" t="n"/>
      <c r="X413" s="17">
        <f>IF(B413="","",IF(U413&lt;&gt;"",U413,C413))</f>
        <v/>
      </c>
    </row>
    <row r="414">
      <c r="C414" s="12" t="n"/>
      <c r="J414" s="13" t="n"/>
      <c r="K414" s="13" t="n"/>
      <c r="L414" s="14">
        <f>IF(AND(J414="",K414=""),"",J414+K414)</f>
        <v/>
      </c>
      <c r="N414" s="12" t="n"/>
      <c r="Q414" s="15">
        <f>IF(B414="","",IF(SUMPRODUCT(--($F$2:$F$501&amp;"|"&amp;$B$2:$B$501&amp;"|"&amp;$C$2:$C$501&amp;"|"&amp;$R$2:$R$501=F414&amp;"|"&amp;B414&amp;"|"&amp;C414&amp;"|"&amp;R414))&gt;1,"Sì",""))</f>
        <v/>
      </c>
      <c r="R414" s="16" t="n"/>
      <c r="U414" s="12" t="n"/>
      <c r="V414" s="12" t="n"/>
      <c r="X414" s="17">
        <f>IF(B414="","",IF(U414&lt;&gt;"",U414,C414))</f>
        <v/>
      </c>
    </row>
    <row r="415">
      <c r="C415" s="12" t="n"/>
      <c r="J415" s="13" t="n"/>
      <c r="K415" s="13" t="n"/>
      <c r="L415" s="14">
        <f>IF(AND(J415="",K415=""),"",J415+K415)</f>
        <v/>
      </c>
      <c r="N415" s="12" t="n"/>
      <c r="Q415" s="15">
        <f>IF(B415="","",IF(SUMPRODUCT(--($F$2:$F$501&amp;"|"&amp;$B$2:$B$501&amp;"|"&amp;$C$2:$C$501&amp;"|"&amp;$R$2:$R$501=F415&amp;"|"&amp;B415&amp;"|"&amp;C415&amp;"|"&amp;R415))&gt;1,"Sì",""))</f>
        <v/>
      </c>
      <c r="R415" s="16" t="n"/>
      <c r="U415" s="12" t="n"/>
      <c r="V415" s="12" t="n"/>
      <c r="X415" s="17">
        <f>IF(B415="","",IF(U415&lt;&gt;"",U415,C415))</f>
        <v/>
      </c>
    </row>
    <row r="416">
      <c r="C416" s="12" t="n"/>
      <c r="J416" s="13" t="n"/>
      <c r="K416" s="13" t="n"/>
      <c r="L416" s="14">
        <f>IF(AND(J416="",K416=""),"",J416+K416)</f>
        <v/>
      </c>
      <c r="N416" s="12" t="n"/>
      <c r="Q416" s="15">
        <f>IF(B416="","",IF(SUMPRODUCT(--($F$2:$F$501&amp;"|"&amp;$B$2:$B$501&amp;"|"&amp;$C$2:$C$501&amp;"|"&amp;$R$2:$R$501=F416&amp;"|"&amp;B416&amp;"|"&amp;C416&amp;"|"&amp;R416))&gt;1,"Sì",""))</f>
        <v/>
      </c>
      <c r="R416" s="16" t="n"/>
      <c r="U416" s="12" t="n"/>
      <c r="V416" s="12" t="n"/>
      <c r="X416" s="17">
        <f>IF(B416="","",IF(U416&lt;&gt;"",U416,C416))</f>
        <v/>
      </c>
    </row>
    <row r="417">
      <c r="C417" s="12" t="n"/>
      <c r="J417" s="13" t="n"/>
      <c r="K417" s="13" t="n"/>
      <c r="L417" s="14">
        <f>IF(AND(J417="",K417=""),"",J417+K417)</f>
        <v/>
      </c>
      <c r="N417" s="12" t="n"/>
      <c r="Q417" s="15">
        <f>IF(B417="","",IF(SUMPRODUCT(--($F$2:$F$501&amp;"|"&amp;$B$2:$B$501&amp;"|"&amp;$C$2:$C$501&amp;"|"&amp;$R$2:$R$501=F417&amp;"|"&amp;B417&amp;"|"&amp;C417&amp;"|"&amp;R417))&gt;1,"Sì",""))</f>
        <v/>
      </c>
      <c r="R417" s="16" t="n"/>
      <c r="U417" s="12" t="n"/>
      <c r="V417" s="12" t="n"/>
      <c r="X417" s="17">
        <f>IF(B417="","",IF(U417&lt;&gt;"",U417,C417))</f>
        <v/>
      </c>
    </row>
    <row r="418">
      <c r="C418" s="12" t="n"/>
      <c r="J418" s="13" t="n"/>
      <c r="K418" s="13" t="n"/>
      <c r="L418" s="14">
        <f>IF(AND(J418="",K418=""),"",J418+K418)</f>
        <v/>
      </c>
      <c r="N418" s="12" t="n"/>
      <c r="Q418" s="15">
        <f>IF(B418="","",IF(SUMPRODUCT(--($F$2:$F$501&amp;"|"&amp;$B$2:$B$501&amp;"|"&amp;$C$2:$C$501&amp;"|"&amp;$R$2:$R$501=F418&amp;"|"&amp;B418&amp;"|"&amp;C418&amp;"|"&amp;R418))&gt;1,"Sì",""))</f>
        <v/>
      </c>
      <c r="R418" s="16" t="n"/>
      <c r="U418" s="12" t="n"/>
      <c r="V418" s="12" t="n"/>
      <c r="X418" s="17">
        <f>IF(B418="","",IF(U418&lt;&gt;"",U418,C418))</f>
        <v/>
      </c>
    </row>
    <row r="419">
      <c r="C419" s="12" t="n"/>
      <c r="J419" s="13" t="n"/>
      <c r="K419" s="13" t="n"/>
      <c r="L419" s="14">
        <f>IF(AND(J419="",K419=""),"",J419+K419)</f>
        <v/>
      </c>
      <c r="N419" s="12" t="n"/>
      <c r="Q419" s="15">
        <f>IF(B419="","",IF(SUMPRODUCT(--($F$2:$F$501&amp;"|"&amp;$B$2:$B$501&amp;"|"&amp;$C$2:$C$501&amp;"|"&amp;$R$2:$R$501=F419&amp;"|"&amp;B419&amp;"|"&amp;C419&amp;"|"&amp;R419))&gt;1,"Sì",""))</f>
        <v/>
      </c>
      <c r="R419" s="16" t="n"/>
      <c r="U419" s="12" t="n"/>
      <c r="V419" s="12" t="n"/>
      <c r="X419" s="17">
        <f>IF(B419="","",IF(U419&lt;&gt;"",U419,C419))</f>
        <v/>
      </c>
    </row>
    <row r="420">
      <c r="C420" s="12" t="n"/>
      <c r="J420" s="13" t="n"/>
      <c r="K420" s="13" t="n"/>
      <c r="L420" s="14">
        <f>IF(AND(J420="",K420=""),"",J420+K420)</f>
        <v/>
      </c>
      <c r="N420" s="12" t="n"/>
      <c r="Q420" s="15">
        <f>IF(B420="","",IF(SUMPRODUCT(--($F$2:$F$501&amp;"|"&amp;$B$2:$B$501&amp;"|"&amp;$C$2:$C$501&amp;"|"&amp;$R$2:$R$501=F420&amp;"|"&amp;B420&amp;"|"&amp;C420&amp;"|"&amp;R420))&gt;1,"Sì",""))</f>
        <v/>
      </c>
      <c r="R420" s="16" t="n"/>
      <c r="U420" s="12" t="n"/>
      <c r="V420" s="12" t="n"/>
      <c r="X420" s="17">
        <f>IF(B420="","",IF(U420&lt;&gt;"",U420,C420))</f>
        <v/>
      </c>
    </row>
    <row r="421">
      <c r="C421" s="12" t="n"/>
      <c r="J421" s="13" t="n"/>
      <c r="K421" s="13" t="n"/>
      <c r="L421" s="14">
        <f>IF(AND(J421="",K421=""),"",J421+K421)</f>
        <v/>
      </c>
      <c r="N421" s="12" t="n"/>
      <c r="Q421" s="15">
        <f>IF(B421="","",IF(SUMPRODUCT(--($F$2:$F$501&amp;"|"&amp;$B$2:$B$501&amp;"|"&amp;$C$2:$C$501&amp;"|"&amp;$R$2:$R$501=F421&amp;"|"&amp;B421&amp;"|"&amp;C421&amp;"|"&amp;R421))&gt;1,"Sì",""))</f>
        <v/>
      </c>
      <c r="R421" s="16" t="n"/>
      <c r="U421" s="12" t="n"/>
      <c r="V421" s="12" t="n"/>
      <c r="X421" s="17">
        <f>IF(B421="","",IF(U421&lt;&gt;"",U421,C421))</f>
        <v/>
      </c>
    </row>
    <row r="422">
      <c r="C422" s="12" t="n"/>
      <c r="J422" s="13" t="n"/>
      <c r="K422" s="13" t="n"/>
      <c r="L422" s="14">
        <f>IF(AND(J422="",K422=""),"",J422+K422)</f>
        <v/>
      </c>
      <c r="N422" s="12" t="n"/>
      <c r="Q422" s="15">
        <f>IF(B422="","",IF(SUMPRODUCT(--($F$2:$F$501&amp;"|"&amp;$B$2:$B$501&amp;"|"&amp;$C$2:$C$501&amp;"|"&amp;$R$2:$R$501=F422&amp;"|"&amp;B422&amp;"|"&amp;C422&amp;"|"&amp;R422))&gt;1,"Sì",""))</f>
        <v/>
      </c>
      <c r="R422" s="16" t="n"/>
      <c r="U422" s="12" t="n"/>
      <c r="V422" s="12" t="n"/>
      <c r="X422" s="17">
        <f>IF(B422="","",IF(U422&lt;&gt;"",U422,C422))</f>
        <v/>
      </c>
    </row>
    <row r="423">
      <c r="C423" s="12" t="n"/>
      <c r="J423" s="13" t="n"/>
      <c r="K423" s="13" t="n"/>
      <c r="L423" s="14">
        <f>IF(AND(J423="",K423=""),"",J423+K423)</f>
        <v/>
      </c>
      <c r="N423" s="12" t="n"/>
      <c r="Q423" s="15">
        <f>IF(B423="","",IF(SUMPRODUCT(--($F$2:$F$501&amp;"|"&amp;$B$2:$B$501&amp;"|"&amp;$C$2:$C$501&amp;"|"&amp;$R$2:$R$501=F423&amp;"|"&amp;B423&amp;"|"&amp;C423&amp;"|"&amp;R423))&gt;1,"Sì",""))</f>
        <v/>
      </c>
      <c r="R423" s="16" t="n"/>
      <c r="U423" s="12" t="n"/>
      <c r="V423" s="12" t="n"/>
      <c r="X423" s="17">
        <f>IF(B423="","",IF(U423&lt;&gt;"",U423,C423))</f>
        <v/>
      </c>
    </row>
    <row r="424">
      <c r="C424" s="12" t="n"/>
      <c r="J424" s="13" t="n"/>
      <c r="K424" s="13" t="n"/>
      <c r="L424" s="14">
        <f>IF(AND(J424="",K424=""),"",J424+K424)</f>
        <v/>
      </c>
      <c r="N424" s="12" t="n"/>
      <c r="Q424" s="15">
        <f>IF(B424="","",IF(SUMPRODUCT(--($F$2:$F$501&amp;"|"&amp;$B$2:$B$501&amp;"|"&amp;$C$2:$C$501&amp;"|"&amp;$R$2:$R$501=F424&amp;"|"&amp;B424&amp;"|"&amp;C424&amp;"|"&amp;R424))&gt;1,"Sì",""))</f>
        <v/>
      </c>
      <c r="R424" s="16" t="n"/>
      <c r="U424" s="12" t="n"/>
      <c r="V424" s="12" t="n"/>
      <c r="X424" s="17">
        <f>IF(B424="","",IF(U424&lt;&gt;"",U424,C424))</f>
        <v/>
      </c>
    </row>
    <row r="425">
      <c r="C425" s="12" t="n"/>
      <c r="J425" s="13" t="n"/>
      <c r="K425" s="13" t="n"/>
      <c r="L425" s="14">
        <f>IF(AND(J425="",K425=""),"",J425+K425)</f>
        <v/>
      </c>
      <c r="N425" s="12" t="n"/>
      <c r="Q425" s="15">
        <f>IF(B425="","",IF(SUMPRODUCT(--($F$2:$F$501&amp;"|"&amp;$B$2:$B$501&amp;"|"&amp;$C$2:$C$501&amp;"|"&amp;$R$2:$R$501=F425&amp;"|"&amp;B425&amp;"|"&amp;C425&amp;"|"&amp;R425))&gt;1,"Sì",""))</f>
        <v/>
      </c>
      <c r="R425" s="16" t="n"/>
      <c r="U425" s="12" t="n"/>
      <c r="V425" s="12" t="n"/>
      <c r="X425" s="17">
        <f>IF(B425="","",IF(U425&lt;&gt;"",U425,C425))</f>
        <v/>
      </c>
    </row>
    <row r="426">
      <c r="C426" s="12" t="n"/>
      <c r="J426" s="13" t="n"/>
      <c r="K426" s="13" t="n"/>
      <c r="L426" s="14">
        <f>IF(AND(J426="",K426=""),"",J426+K426)</f>
        <v/>
      </c>
      <c r="N426" s="12" t="n"/>
      <c r="Q426" s="15">
        <f>IF(B426="","",IF(SUMPRODUCT(--($F$2:$F$501&amp;"|"&amp;$B$2:$B$501&amp;"|"&amp;$C$2:$C$501&amp;"|"&amp;$R$2:$R$501=F426&amp;"|"&amp;B426&amp;"|"&amp;C426&amp;"|"&amp;R426))&gt;1,"Sì",""))</f>
        <v/>
      </c>
      <c r="R426" s="16" t="n"/>
      <c r="U426" s="12" t="n"/>
      <c r="V426" s="12" t="n"/>
      <c r="X426" s="17">
        <f>IF(B426="","",IF(U426&lt;&gt;"",U426,C426))</f>
        <v/>
      </c>
    </row>
    <row r="427">
      <c r="C427" s="12" t="n"/>
      <c r="J427" s="13" t="n"/>
      <c r="K427" s="13" t="n"/>
      <c r="L427" s="14">
        <f>IF(AND(J427="",K427=""),"",J427+K427)</f>
        <v/>
      </c>
      <c r="N427" s="12" t="n"/>
      <c r="Q427" s="15">
        <f>IF(B427="","",IF(SUMPRODUCT(--($F$2:$F$501&amp;"|"&amp;$B$2:$B$501&amp;"|"&amp;$C$2:$C$501&amp;"|"&amp;$R$2:$R$501=F427&amp;"|"&amp;B427&amp;"|"&amp;C427&amp;"|"&amp;R427))&gt;1,"Sì",""))</f>
        <v/>
      </c>
      <c r="R427" s="16" t="n"/>
      <c r="U427" s="12" t="n"/>
      <c r="V427" s="12" t="n"/>
      <c r="X427" s="17">
        <f>IF(B427="","",IF(U427&lt;&gt;"",U427,C427))</f>
        <v/>
      </c>
    </row>
    <row r="428">
      <c r="C428" s="12" t="n"/>
      <c r="J428" s="13" t="n"/>
      <c r="K428" s="13" t="n"/>
      <c r="L428" s="14">
        <f>IF(AND(J428="",K428=""),"",J428+K428)</f>
        <v/>
      </c>
      <c r="N428" s="12" t="n"/>
      <c r="Q428" s="15">
        <f>IF(B428="","",IF(SUMPRODUCT(--($F$2:$F$501&amp;"|"&amp;$B$2:$B$501&amp;"|"&amp;$C$2:$C$501&amp;"|"&amp;$R$2:$R$501=F428&amp;"|"&amp;B428&amp;"|"&amp;C428&amp;"|"&amp;R428))&gt;1,"Sì",""))</f>
        <v/>
      </c>
      <c r="R428" s="16" t="n"/>
      <c r="U428" s="12" t="n"/>
      <c r="V428" s="12" t="n"/>
      <c r="X428" s="17">
        <f>IF(B428="","",IF(U428&lt;&gt;"",U428,C428))</f>
        <v/>
      </c>
    </row>
    <row r="429">
      <c r="C429" s="12" t="n"/>
      <c r="J429" s="13" t="n"/>
      <c r="K429" s="13" t="n"/>
      <c r="L429" s="14">
        <f>IF(AND(J429="",K429=""),"",J429+K429)</f>
        <v/>
      </c>
      <c r="N429" s="12" t="n"/>
      <c r="Q429" s="15">
        <f>IF(B429="","",IF(SUMPRODUCT(--($F$2:$F$501&amp;"|"&amp;$B$2:$B$501&amp;"|"&amp;$C$2:$C$501&amp;"|"&amp;$R$2:$R$501=F429&amp;"|"&amp;B429&amp;"|"&amp;C429&amp;"|"&amp;R429))&gt;1,"Sì",""))</f>
        <v/>
      </c>
      <c r="R429" s="16" t="n"/>
      <c r="U429" s="12" t="n"/>
      <c r="V429" s="12" t="n"/>
      <c r="X429" s="17">
        <f>IF(B429="","",IF(U429&lt;&gt;"",U429,C429))</f>
        <v/>
      </c>
    </row>
    <row r="430">
      <c r="C430" s="12" t="n"/>
      <c r="J430" s="13" t="n"/>
      <c r="K430" s="13" t="n"/>
      <c r="L430" s="14">
        <f>IF(AND(J430="",K430=""),"",J430+K430)</f>
        <v/>
      </c>
      <c r="N430" s="12" t="n"/>
      <c r="Q430" s="15">
        <f>IF(B430="","",IF(SUMPRODUCT(--($F$2:$F$501&amp;"|"&amp;$B$2:$B$501&amp;"|"&amp;$C$2:$C$501&amp;"|"&amp;$R$2:$R$501=F430&amp;"|"&amp;B430&amp;"|"&amp;C430&amp;"|"&amp;R430))&gt;1,"Sì",""))</f>
        <v/>
      </c>
      <c r="R430" s="16" t="n"/>
      <c r="U430" s="12" t="n"/>
      <c r="V430" s="12" t="n"/>
      <c r="X430" s="17">
        <f>IF(B430="","",IF(U430&lt;&gt;"",U430,C430))</f>
        <v/>
      </c>
    </row>
    <row r="431">
      <c r="C431" s="12" t="n"/>
      <c r="J431" s="13" t="n"/>
      <c r="K431" s="13" t="n"/>
      <c r="L431" s="14">
        <f>IF(AND(J431="",K431=""),"",J431+K431)</f>
        <v/>
      </c>
      <c r="N431" s="12" t="n"/>
      <c r="Q431" s="15">
        <f>IF(B431="","",IF(SUMPRODUCT(--($F$2:$F$501&amp;"|"&amp;$B$2:$B$501&amp;"|"&amp;$C$2:$C$501&amp;"|"&amp;$R$2:$R$501=F431&amp;"|"&amp;B431&amp;"|"&amp;C431&amp;"|"&amp;R431))&gt;1,"Sì",""))</f>
        <v/>
      </c>
      <c r="R431" s="16" t="n"/>
      <c r="U431" s="12" t="n"/>
      <c r="V431" s="12" t="n"/>
      <c r="X431" s="17">
        <f>IF(B431="","",IF(U431&lt;&gt;"",U431,C431))</f>
        <v/>
      </c>
    </row>
    <row r="432">
      <c r="C432" s="12" t="n"/>
      <c r="J432" s="13" t="n"/>
      <c r="K432" s="13" t="n"/>
      <c r="L432" s="14">
        <f>IF(AND(J432="",K432=""),"",J432+K432)</f>
        <v/>
      </c>
      <c r="N432" s="12" t="n"/>
      <c r="Q432" s="15">
        <f>IF(B432="","",IF(SUMPRODUCT(--($F$2:$F$501&amp;"|"&amp;$B$2:$B$501&amp;"|"&amp;$C$2:$C$501&amp;"|"&amp;$R$2:$R$501=F432&amp;"|"&amp;B432&amp;"|"&amp;C432&amp;"|"&amp;R432))&gt;1,"Sì",""))</f>
        <v/>
      </c>
      <c r="R432" s="16" t="n"/>
      <c r="U432" s="12" t="n"/>
      <c r="V432" s="12" t="n"/>
      <c r="X432" s="17">
        <f>IF(B432="","",IF(U432&lt;&gt;"",U432,C432))</f>
        <v/>
      </c>
    </row>
    <row r="433">
      <c r="C433" s="12" t="n"/>
      <c r="J433" s="13" t="n"/>
      <c r="K433" s="13" t="n"/>
      <c r="L433" s="14">
        <f>IF(AND(J433="",K433=""),"",J433+K433)</f>
        <v/>
      </c>
      <c r="N433" s="12" t="n"/>
      <c r="Q433" s="15">
        <f>IF(B433="","",IF(SUMPRODUCT(--($F$2:$F$501&amp;"|"&amp;$B$2:$B$501&amp;"|"&amp;$C$2:$C$501&amp;"|"&amp;$R$2:$R$501=F433&amp;"|"&amp;B433&amp;"|"&amp;C433&amp;"|"&amp;R433))&gt;1,"Sì",""))</f>
        <v/>
      </c>
      <c r="R433" s="16" t="n"/>
      <c r="U433" s="12" t="n"/>
      <c r="V433" s="12" t="n"/>
      <c r="X433" s="17">
        <f>IF(B433="","",IF(U433&lt;&gt;"",U433,C433))</f>
        <v/>
      </c>
    </row>
    <row r="434">
      <c r="C434" s="12" t="n"/>
      <c r="J434" s="13" t="n"/>
      <c r="K434" s="13" t="n"/>
      <c r="L434" s="14">
        <f>IF(AND(J434="",K434=""),"",J434+K434)</f>
        <v/>
      </c>
      <c r="N434" s="12" t="n"/>
      <c r="Q434" s="15">
        <f>IF(B434="","",IF(SUMPRODUCT(--($F$2:$F$501&amp;"|"&amp;$B$2:$B$501&amp;"|"&amp;$C$2:$C$501&amp;"|"&amp;$R$2:$R$501=F434&amp;"|"&amp;B434&amp;"|"&amp;C434&amp;"|"&amp;R434))&gt;1,"Sì",""))</f>
        <v/>
      </c>
      <c r="R434" s="16" t="n"/>
      <c r="U434" s="12" t="n"/>
      <c r="V434" s="12" t="n"/>
      <c r="X434" s="17">
        <f>IF(B434="","",IF(U434&lt;&gt;"",U434,C434))</f>
        <v/>
      </c>
    </row>
    <row r="435">
      <c r="C435" s="12" t="n"/>
      <c r="J435" s="13" t="n"/>
      <c r="K435" s="13" t="n"/>
      <c r="L435" s="14">
        <f>IF(AND(J435="",K435=""),"",J435+K435)</f>
        <v/>
      </c>
      <c r="N435" s="12" t="n"/>
      <c r="Q435" s="15">
        <f>IF(B435="","",IF(SUMPRODUCT(--($F$2:$F$501&amp;"|"&amp;$B$2:$B$501&amp;"|"&amp;$C$2:$C$501&amp;"|"&amp;$R$2:$R$501=F435&amp;"|"&amp;B435&amp;"|"&amp;C435&amp;"|"&amp;R435))&gt;1,"Sì",""))</f>
        <v/>
      </c>
      <c r="R435" s="16" t="n"/>
      <c r="U435" s="12" t="n"/>
      <c r="V435" s="12" t="n"/>
      <c r="X435" s="17">
        <f>IF(B435="","",IF(U435&lt;&gt;"",U435,C435))</f>
        <v/>
      </c>
    </row>
    <row r="436">
      <c r="C436" s="12" t="n"/>
      <c r="J436" s="13" t="n"/>
      <c r="K436" s="13" t="n"/>
      <c r="L436" s="14">
        <f>IF(AND(J436="",K436=""),"",J436+K436)</f>
        <v/>
      </c>
      <c r="N436" s="12" t="n"/>
      <c r="Q436" s="15">
        <f>IF(B436="","",IF(SUMPRODUCT(--($F$2:$F$501&amp;"|"&amp;$B$2:$B$501&amp;"|"&amp;$C$2:$C$501&amp;"|"&amp;$R$2:$R$501=F436&amp;"|"&amp;B436&amp;"|"&amp;C436&amp;"|"&amp;R436))&gt;1,"Sì",""))</f>
        <v/>
      </c>
      <c r="R436" s="16" t="n"/>
      <c r="U436" s="12" t="n"/>
      <c r="V436" s="12" t="n"/>
      <c r="X436" s="17">
        <f>IF(B436="","",IF(U436&lt;&gt;"",U436,C436))</f>
        <v/>
      </c>
    </row>
    <row r="437">
      <c r="C437" s="12" t="n"/>
      <c r="J437" s="13" t="n"/>
      <c r="K437" s="13" t="n"/>
      <c r="L437" s="14">
        <f>IF(AND(J437="",K437=""),"",J437+K437)</f>
        <v/>
      </c>
      <c r="N437" s="12" t="n"/>
      <c r="Q437" s="15">
        <f>IF(B437="","",IF(SUMPRODUCT(--($F$2:$F$501&amp;"|"&amp;$B$2:$B$501&amp;"|"&amp;$C$2:$C$501&amp;"|"&amp;$R$2:$R$501=F437&amp;"|"&amp;B437&amp;"|"&amp;C437&amp;"|"&amp;R437))&gt;1,"Sì",""))</f>
        <v/>
      </c>
      <c r="R437" s="16" t="n"/>
      <c r="U437" s="12" t="n"/>
      <c r="V437" s="12" t="n"/>
      <c r="X437" s="17">
        <f>IF(B437="","",IF(U437&lt;&gt;"",U437,C437))</f>
        <v/>
      </c>
    </row>
    <row r="438">
      <c r="C438" s="12" t="n"/>
      <c r="J438" s="13" t="n"/>
      <c r="K438" s="13" t="n"/>
      <c r="L438" s="14">
        <f>IF(AND(J438="",K438=""),"",J438+K438)</f>
        <v/>
      </c>
      <c r="N438" s="12" t="n"/>
      <c r="Q438" s="15">
        <f>IF(B438="","",IF(SUMPRODUCT(--($F$2:$F$501&amp;"|"&amp;$B$2:$B$501&amp;"|"&amp;$C$2:$C$501&amp;"|"&amp;$R$2:$R$501=F438&amp;"|"&amp;B438&amp;"|"&amp;C438&amp;"|"&amp;R438))&gt;1,"Sì",""))</f>
        <v/>
      </c>
      <c r="R438" s="16" t="n"/>
      <c r="U438" s="12" t="n"/>
      <c r="V438" s="12" t="n"/>
      <c r="X438" s="17">
        <f>IF(B438="","",IF(U438&lt;&gt;"",U438,C438))</f>
        <v/>
      </c>
    </row>
    <row r="439">
      <c r="C439" s="12" t="n"/>
      <c r="J439" s="13" t="n"/>
      <c r="K439" s="13" t="n"/>
      <c r="L439" s="14">
        <f>IF(AND(J439="",K439=""),"",J439+K439)</f>
        <v/>
      </c>
      <c r="N439" s="12" t="n"/>
      <c r="Q439" s="15">
        <f>IF(B439="","",IF(SUMPRODUCT(--($F$2:$F$501&amp;"|"&amp;$B$2:$B$501&amp;"|"&amp;$C$2:$C$501&amp;"|"&amp;$R$2:$R$501=F439&amp;"|"&amp;B439&amp;"|"&amp;C439&amp;"|"&amp;R439))&gt;1,"Sì",""))</f>
        <v/>
      </c>
      <c r="R439" s="16" t="n"/>
      <c r="U439" s="12" t="n"/>
      <c r="V439" s="12" t="n"/>
      <c r="X439" s="17">
        <f>IF(B439="","",IF(U439&lt;&gt;"",U439,C439))</f>
        <v/>
      </c>
    </row>
    <row r="440">
      <c r="C440" s="12" t="n"/>
      <c r="J440" s="13" t="n"/>
      <c r="K440" s="13" t="n"/>
      <c r="L440" s="14">
        <f>IF(AND(J440="",K440=""),"",J440+K440)</f>
        <v/>
      </c>
      <c r="N440" s="12" t="n"/>
      <c r="Q440" s="15">
        <f>IF(B440="","",IF(SUMPRODUCT(--($F$2:$F$501&amp;"|"&amp;$B$2:$B$501&amp;"|"&amp;$C$2:$C$501&amp;"|"&amp;$R$2:$R$501=F440&amp;"|"&amp;B440&amp;"|"&amp;C440&amp;"|"&amp;R440))&gt;1,"Sì",""))</f>
        <v/>
      </c>
      <c r="R440" s="16" t="n"/>
      <c r="U440" s="12" t="n"/>
      <c r="V440" s="12" t="n"/>
      <c r="X440" s="17">
        <f>IF(B440="","",IF(U440&lt;&gt;"",U440,C440))</f>
        <v/>
      </c>
    </row>
    <row r="441">
      <c r="C441" s="12" t="n"/>
      <c r="J441" s="13" t="n"/>
      <c r="K441" s="13" t="n"/>
      <c r="L441" s="14">
        <f>IF(AND(J441="",K441=""),"",J441+K441)</f>
        <v/>
      </c>
      <c r="N441" s="12" t="n"/>
      <c r="Q441" s="15">
        <f>IF(B441="","",IF(SUMPRODUCT(--($F$2:$F$501&amp;"|"&amp;$B$2:$B$501&amp;"|"&amp;$C$2:$C$501&amp;"|"&amp;$R$2:$R$501=F441&amp;"|"&amp;B441&amp;"|"&amp;C441&amp;"|"&amp;R441))&gt;1,"Sì",""))</f>
        <v/>
      </c>
      <c r="R441" s="16" t="n"/>
      <c r="U441" s="12" t="n"/>
      <c r="V441" s="12" t="n"/>
      <c r="X441" s="17">
        <f>IF(B441="","",IF(U441&lt;&gt;"",U441,C441))</f>
        <v/>
      </c>
    </row>
    <row r="442">
      <c r="C442" s="12" t="n"/>
      <c r="J442" s="13" t="n"/>
      <c r="K442" s="13" t="n"/>
      <c r="L442" s="14">
        <f>IF(AND(J442="",K442=""),"",J442+K442)</f>
        <v/>
      </c>
      <c r="N442" s="12" t="n"/>
      <c r="Q442" s="15">
        <f>IF(B442="","",IF(SUMPRODUCT(--($F$2:$F$501&amp;"|"&amp;$B$2:$B$501&amp;"|"&amp;$C$2:$C$501&amp;"|"&amp;$R$2:$R$501=F442&amp;"|"&amp;B442&amp;"|"&amp;C442&amp;"|"&amp;R442))&gt;1,"Sì",""))</f>
        <v/>
      </c>
      <c r="R442" s="16" t="n"/>
      <c r="U442" s="12" t="n"/>
      <c r="V442" s="12" t="n"/>
      <c r="X442" s="17">
        <f>IF(B442="","",IF(U442&lt;&gt;"",U442,C442))</f>
        <v/>
      </c>
    </row>
    <row r="443">
      <c r="C443" s="12" t="n"/>
      <c r="J443" s="13" t="n"/>
      <c r="K443" s="13" t="n"/>
      <c r="L443" s="14">
        <f>IF(AND(J443="",K443=""),"",J443+K443)</f>
        <v/>
      </c>
      <c r="N443" s="12" t="n"/>
      <c r="Q443" s="15">
        <f>IF(B443="","",IF(SUMPRODUCT(--($F$2:$F$501&amp;"|"&amp;$B$2:$B$501&amp;"|"&amp;$C$2:$C$501&amp;"|"&amp;$R$2:$R$501=F443&amp;"|"&amp;B443&amp;"|"&amp;C443&amp;"|"&amp;R443))&gt;1,"Sì",""))</f>
        <v/>
      </c>
      <c r="R443" s="16" t="n"/>
      <c r="U443" s="12" t="n"/>
      <c r="V443" s="12" t="n"/>
      <c r="X443" s="17">
        <f>IF(B443="","",IF(U443&lt;&gt;"",U443,C443))</f>
        <v/>
      </c>
    </row>
    <row r="444">
      <c r="C444" s="12" t="n"/>
      <c r="J444" s="13" t="n"/>
      <c r="K444" s="13" t="n"/>
      <c r="L444" s="14">
        <f>IF(AND(J444="",K444=""),"",J444+K444)</f>
        <v/>
      </c>
      <c r="N444" s="12" t="n"/>
      <c r="Q444" s="15">
        <f>IF(B444="","",IF(SUMPRODUCT(--($F$2:$F$501&amp;"|"&amp;$B$2:$B$501&amp;"|"&amp;$C$2:$C$501&amp;"|"&amp;$R$2:$R$501=F444&amp;"|"&amp;B444&amp;"|"&amp;C444&amp;"|"&amp;R444))&gt;1,"Sì",""))</f>
        <v/>
      </c>
      <c r="R444" s="16" t="n"/>
      <c r="U444" s="12" t="n"/>
      <c r="V444" s="12" t="n"/>
      <c r="X444" s="17">
        <f>IF(B444="","",IF(U444&lt;&gt;"",U444,C444))</f>
        <v/>
      </c>
    </row>
    <row r="445">
      <c r="C445" s="12" t="n"/>
      <c r="J445" s="13" t="n"/>
      <c r="K445" s="13" t="n"/>
      <c r="L445" s="14">
        <f>IF(AND(J445="",K445=""),"",J445+K445)</f>
        <v/>
      </c>
      <c r="N445" s="12" t="n"/>
      <c r="Q445" s="15">
        <f>IF(B445="","",IF(SUMPRODUCT(--($F$2:$F$501&amp;"|"&amp;$B$2:$B$501&amp;"|"&amp;$C$2:$C$501&amp;"|"&amp;$R$2:$R$501=F445&amp;"|"&amp;B445&amp;"|"&amp;C445&amp;"|"&amp;R445))&gt;1,"Sì",""))</f>
        <v/>
      </c>
      <c r="R445" s="16" t="n"/>
      <c r="U445" s="12" t="n"/>
      <c r="V445" s="12" t="n"/>
      <c r="X445" s="17">
        <f>IF(B445="","",IF(U445&lt;&gt;"",U445,C445))</f>
        <v/>
      </c>
    </row>
    <row r="446">
      <c r="C446" s="12" t="n"/>
      <c r="J446" s="13" t="n"/>
      <c r="K446" s="13" t="n"/>
      <c r="L446" s="14">
        <f>IF(AND(J446="",K446=""),"",J446+K446)</f>
        <v/>
      </c>
      <c r="N446" s="12" t="n"/>
      <c r="Q446" s="15">
        <f>IF(B446="","",IF(SUMPRODUCT(--($F$2:$F$501&amp;"|"&amp;$B$2:$B$501&amp;"|"&amp;$C$2:$C$501&amp;"|"&amp;$R$2:$R$501=F446&amp;"|"&amp;B446&amp;"|"&amp;C446&amp;"|"&amp;R446))&gt;1,"Sì",""))</f>
        <v/>
      </c>
      <c r="R446" s="16" t="n"/>
      <c r="U446" s="12" t="n"/>
      <c r="V446" s="12" t="n"/>
      <c r="X446" s="17">
        <f>IF(B446="","",IF(U446&lt;&gt;"",U446,C446))</f>
        <v/>
      </c>
    </row>
    <row r="447">
      <c r="C447" s="12" t="n"/>
      <c r="J447" s="13" t="n"/>
      <c r="K447" s="13" t="n"/>
      <c r="L447" s="14">
        <f>IF(AND(J447="",K447=""),"",J447+K447)</f>
        <v/>
      </c>
      <c r="N447" s="12" t="n"/>
      <c r="Q447" s="15">
        <f>IF(B447="","",IF(SUMPRODUCT(--($F$2:$F$501&amp;"|"&amp;$B$2:$B$501&amp;"|"&amp;$C$2:$C$501&amp;"|"&amp;$R$2:$R$501=F447&amp;"|"&amp;B447&amp;"|"&amp;C447&amp;"|"&amp;R447))&gt;1,"Sì",""))</f>
        <v/>
      </c>
      <c r="R447" s="16" t="n"/>
      <c r="U447" s="12" t="n"/>
      <c r="V447" s="12" t="n"/>
      <c r="X447" s="17">
        <f>IF(B447="","",IF(U447&lt;&gt;"",U447,C447))</f>
        <v/>
      </c>
    </row>
    <row r="448">
      <c r="C448" s="12" t="n"/>
      <c r="J448" s="13" t="n"/>
      <c r="K448" s="13" t="n"/>
      <c r="L448" s="14">
        <f>IF(AND(J448="",K448=""),"",J448+K448)</f>
        <v/>
      </c>
      <c r="N448" s="12" t="n"/>
      <c r="Q448" s="15">
        <f>IF(B448="","",IF(SUMPRODUCT(--($F$2:$F$501&amp;"|"&amp;$B$2:$B$501&amp;"|"&amp;$C$2:$C$501&amp;"|"&amp;$R$2:$R$501=F448&amp;"|"&amp;B448&amp;"|"&amp;C448&amp;"|"&amp;R448))&gt;1,"Sì",""))</f>
        <v/>
      </c>
      <c r="R448" s="16" t="n"/>
      <c r="U448" s="12" t="n"/>
      <c r="V448" s="12" t="n"/>
      <c r="X448" s="17">
        <f>IF(B448="","",IF(U448&lt;&gt;"",U448,C448))</f>
        <v/>
      </c>
    </row>
    <row r="449">
      <c r="C449" s="12" t="n"/>
      <c r="J449" s="13" t="n"/>
      <c r="K449" s="13" t="n"/>
      <c r="L449" s="14">
        <f>IF(AND(J449="",K449=""),"",J449+K449)</f>
        <v/>
      </c>
      <c r="N449" s="12" t="n"/>
      <c r="Q449" s="15">
        <f>IF(B449="","",IF(SUMPRODUCT(--($F$2:$F$501&amp;"|"&amp;$B$2:$B$501&amp;"|"&amp;$C$2:$C$501&amp;"|"&amp;$R$2:$R$501=F449&amp;"|"&amp;B449&amp;"|"&amp;C449&amp;"|"&amp;R449))&gt;1,"Sì",""))</f>
        <v/>
      </c>
      <c r="R449" s="16" t="n"/>
      <c r="U449" s="12" t="n"/>
      <c r="V449" s="12" t="n"/>
      <c r="X449" s="17">
        <f>IF(B449="","",IF(U449&lt;&gt;"",U449,C449))</f>
        <v/>
      </c>
    </row>
    <row r="450">
      <c r="C450" s="12" t="n"/>
      <c r="J450" s="13" t="n"/>
      <c r="K450" s="13" t="n"/>
      <c r="L450" s="14">
        <f>IF(AND(J450="",K450=""),"",J450+K450)</f>
        <v/>
      </c>
      <c r="N450" s="12" t="n"/>
      <c r="Q450" s="15">
        <f>IF(B450="","",IF(SUMPRODUCT(--($F$2:$F$501&amp;"|"&amp;$B$2:$B$501&amp;"|"&amp;$C$2:$C$501&amp;"|"&amp;$R$2:$R$501=F450&amp;"|"&amp;B450&amp;"|"&amp;C450&amp;"|"&amp;R450))&gt;1,"Sì",""))</f>
        <v/>
      </c>
      <c r="R450" s="16" t="n"/>
      <c r="U450" s="12" t="n"/>
      <c r="V450" s="12" t="n"/>
      <c r="X450" s="17">
        <f>IF(B450="","",IF(U450&lt;&gt;"",U450,C450))</f>
        <v/>
      </c>
    </row>
    <row r="451">
      <c r="C451" s="12" t="n"/>
      <c r="J451" s="13" t="n"/>
      <c r="K451" s="13" t="n"/>
      <c r="L451" s="14">
        <f>IF(AND(J451="",K451=""),"",J451+K451)</f>
        <v/>
      </c>
      <c r="N451" s="12" t="n"/>
      <c r="Q451" s="15">
        <f>IF(B451="","",IF(SUMPRODUCT(--($F$2:$F$501&amp;"|"&amp;$B$2:$B$501&amp;"|"&amp;$C$2:$C$501&amp;"|"&amp;$R$2:$R$501=F451&amp;"|"&amp;B451&amp;"|"&amp;C451&amp;"|"&amp;R451))&gt;1,"Sì",""))</f>
        <v/>
      </c>
      <c r="R451" s="16" t="n"/>
      <c r="U451" s="12" t="n"/>
      <c r="V451" s="12" t="n"/>
      <c r="X451" s="17">
        <f>IF(B451="","",IF(U451&lt;&gt;"",U451,C451))</f>
        <v/>
      </c>
    </row>
    <row r="452">
      <c r="C452" s="12" t="n"/>
      <c r="J452" s="13" t="n"/>
      <c r="K452" s="13" t="n"/>
      <c r="L452" s="14">
        <f>IF(AND(J452="",K452=""),"",J452+K452)</f>
        <v/>
      </c>
      <c r="N452" s="12" t="n"/>
      <c r="Q452" s="15">
        <f>IF(B452="","",IF(SUMPRODUCT(--($F$2:$F$501&amp;"|"&amp;$B$2:$B$501&amp;"|"&amp;$C$2:$C$501&amp;"|"&amp;$R$2:$R$501=F452&amp;"|"&amp;B452&amp;"|"&amp;C452&amp;"|"&amp;R452))&gt;1,"Sì",""))</f>
        <v/>
      </c>
      <c r="R452" s="16" t="n"/>
      <c r="U452" s="12" t="n"/>
      <c r="V452" s="12" t="n"/>
      <c r="X452" s="17">
        <f>IF(B452="","",IF(U452&lt;&gt;"",U452,C452))</f>
        <v/>
      </c>
    </row>
    <row r="453">
      <c r="C453" s="12" t="n"/>
      <c r="J453" s="13" t="n"/>
      <c r="K453" s="13" t="n"/>
      <c r="L453" s="14">
        <f>IF(AND(J453="",K453=""),"",J453+K453)</f>
        <v/>
      </c>
      <c r="N453" s="12" t="n"/>
      <c r="Q453" s="15">
        <f>IF(B453="","",IF(SUMPRODUCT(--($F$2:$F$501&amp;"|"&amp;$B$2:$B$501&amp;"|"&amp;$C$2:$C$501&amp;"|"&amp;$R$2:$R$501=F453&amp;"|"&amp;B453&amp;"|"&amp;C453&amp;"|"&amp;R453))&gt;1,"Sì",""))</f>
        <v/>
      </c>
      <c r="R453" s="16" t="n"/>
      <c r="U453" s="12" t="n"/>
      <c r="V453" s="12" t="n"/>
      <c r="X453" s="17">
        <f>IF(B453="","",IF(U453&lt;&gt;"",U453,C453))</f>
        <v/>
      </c>
    </row>
    <row r="454">
      <c r="C454" s="12" t="n"/>
      <c r="J454" s="13" t="n"/>
      <c r="K454" s="13" t="n"/>
      <c r="L454" s="14">
        <f>IF(AND(J454="",K454=""),"",J454+K454)</f>
        <v/>
      </c>
      <c r="N454" s="12" t="n"/>
      <c r="Q454" s="15">
        <f>IF(B454="","",IF(SUMPRODUCT(--($F$2:$F$501&amp;"|"&amp;$B$2:$B$501&amp;"|"&amp;$C$2:$C$501&amp;"|"&amp;$R$2:$R$501=F454&amp;"|"&amp;B454&amp;"|"&amp;C454&amp;"|"&amp;R454))&gt;1,"Sì",""))</f>
        <v/>
      </c>
      <c r="R454" s="16" t="n"/>
      <c r="U454" s="12" t="n"/>
      <c r="V454" s="12" t="n"/>
      <c r="X454" s="17">
        <f>IF(B454="","",IF(U454&lt;&gt;"",U454,C454))</f>
        <v/>
      </c>
    </row>
    <row r="455">
      <c r="C455" s="12" t="n"/>
      <c r="J455" s="13" t="n"/>
      <c r="K455" s="13" t="n"/>
      <c r="L455" s="14">
        <f>IF(AND(J455="",K455=""),"",J455+K455)</f>
        <v/>
      </c>
      <c r="N455" s="12" t="n"/>
      <c r="Q455" s="15">
        <f>IF(B455="","",IF(SUMPRODUCT(--($F$2:$F$501&amp;"|"&amp;$B$2:$B$501&amp;"|"&amp;$C$2:$C$501&amp;"|"&amp;$R$2:$R$501=F455&amp;"|"&amp;B455&amp;"|"&amp;C455&amp;"|"&amp;R455))&gt;1,"Sì",""))</f>
        <v/>
      </c>
      <c r="R455" s="16" t="n"/>
      <c r="U455" s="12" t="n"/>
      <c r="V455" s="12" t="n"/>
      <c r="X455" s="17">
        <f>IF(B455="","",IF(U455&lt;&gt;"",U455,C455))</f>
        <v/>
      </c>
    </row>
    <row r="456">
      <c r="C456" s="12" t="n"/>
      <c r="J456" s="13" t="n"/>
      <c r="K456" s="13" t="n"/>
      <c r="L456" s="14">
        <f>IF(AND(J456="",K456=""),"",J456+K456)</f>
        <v/>
      </c>
      <c r="N456" s="12" t="n"/>
      <c r="Q456" s="15">
        <f>IF(B456="","",IF(SUMPRODUCT(--($F$2:$F$501&amp;"|"&amp;$B$2:$B$501&amp;"|"&amp;$C$2:$C$501&amp;"|"&amp;$R$2:$R$501=F456&amp;"|"&amp;B456&amp;"|"&amp;C456&amp;"|"&amp;R456))&gt;1,"Sì",""))</f>
        <v/>
      </c>
      <c r="R456" s="16" t="n"/>
      <c r="U456" s="12" t="n"/>
      <c r="V456" s="12" t="n"/>
      <c r="X456" s="17">
        <f>IF(B456="","",IF(U456&lt;&gt;"",U456,C456))</f>
        <v/>
      </c>
    </row>
    <row r="457">
      <c r="C457" s="12" t="n"/>
      <c r="J457" s="13" t="n"/>
      <c r="K457" s="13" t="n"/>
      <c r="L457" s="14">
        <f>IF(AND(J457="",K457=""),"",J457+K457)</f>
        <v/>
      </c>
      <c r="N457" s="12" t="n"/>
      <c r="Q457" s="15">
        <f>IF(B457="","",IF(SUMPRODUCT(--($F$2:$F$501&amp;"|"&amp;$B$2:$B$501&amp;"|"&amp;$C$2:$C$501&amp;"|"&amp;$R$2:$R$501=F457&amp;"|"&amp;B457&amp;"|"&amp;C457&amp;"|"&amp;R457))&gt;1,"Sì",""))</f>
        <v/>
      </c>
      <c r="R457" s="16" t="n"/>
      <c r="U457" s="12" t="n"/>
      <c r="V457" s="12" t="n"/>
      <c r="X457" s="17">
        <f>IF(B457="","",IF(U457&lt;&gt;"",U457,C457))</f>
        <v/>
      </c>
    </row>
    <row r="458">
      <c r="C458" s="12" t="n"/>
      <c r="J458" s="13" t="n"/>
      <c r="K458" s="13" t="n"/>
      <c r="L458" s="14">
        <f>IF(AND(J458="",K458=""),"",J458+K458)</f>
        <v/>
      </c>
      <c r="N458" s="12" t="n"/>
      <c r="Q458" s="15">
        <f>IF(B458="","",IF(SUMPRODUCT(--($F$2:$F$501&amp;"|"&amp;$B$2:$B$501&amp;"|"&amp;$C$2:$C$501&amp;"|"&amp;$R$2:$R$501=F458&amp;"|"&amp;B458&amp;"|"&amp;C458&amp;"|"&amp;R458))&gt;1,"Sì",""))</f>
        <v/>
      </c>
      <c r="R458" s="16" t="n"/>
      <c r="U458" s="12" t="n"/>
      <c r="V458" s="12" t="n"/>
      <c r="X458" s="17">
        <f>IF(B458="","",IF(U458&lt;&gt;"",U458,C458))</f>
        <v/>
      </c>
    </row>
    <row r="459">
      <c r="C459" s="12" t="n"/>
      <c r="J459" s="13" t="n"/>
      <c r="K459" s="13" t="n"/>
      <c r="L459" s="14">
        <f>IF(AND(J459="",K459=""),"",J459+K459)</f>
        <v/>
      </c>
      <c r="N459" s="12" t="n"/>
      <c r="Q459" s="15">
        <f>IF(B459="","",IF(SUMPRODUCT(--($F$2:$F$501&amp;"|"&amp;$B$2:$B$501&amp;"|"&amp;$C$2:$C$501&amp;"|"&amp;$R$2:$R$501=F459&amp;"|"&amp;B459&amp;"|"&amp;C459&amp;"|"&amp;R459))&gt;1,"Sì",""))</f>
        <v/>
      </c>
      <c r="R459" s="16" t="n"/>
      <c r="U459" s="12" t="n"/>
      <c r="V459" s="12" t="n"/>
      <c r="X459" s="17">
        <f>IF(B459="","",IF(U459&lt;&gt;"",U459,C459))</f>
        <v/>
      </c>
    </row>
    <row r="460">
      <c r="C460" s="12" t="n"/>
      <c r="J460" s="13" t="n"/>
      <c r="K460" s="13" t="n"/>
      <c r="L460" s="14">
        <f>IF(AND(J460="",K460=""),"",J460+K460)</f>
        <v/>
      </c>
      <c r="N460" s="12" t="n"/>
      <c r="Q460" s="15">
        <f>IF(B460="","",IF(SUMPRODUCT(--($F$2:$F$501&amp;"|"&amp;$B$2:$B$501&amp;"|"&amp;$C$2:$C$501&amp;"|"&amp;$R$2:$R$501=F460&amp;"|"&amp;B460&amp;"|"&amp;C460&amp;"|"&amp;R460))&gt;1,"Sì",""))</f>
        <v/>
      </c>
      <c r="R460" s="16" t="n"/>
      <c r="U460" s="12" t="n"/>
      <c r="V460" s="12" t="n"/>
      <c r="X460" s="17">
        <f>IF(B460="","",IF(U460&lt;&gt;"",U460,C460))</f>
        <v/>
      </c>
    </row>
    <row r="461">
      <c r="C461" s="12" t="n"/>
      <c r="J461" s="13" t="n"/>
      <c r="K461" s="13" t="n"/>
      <c r="L461" s="14">
        <f>IF(AND(J461="",K461=""),"",J461+K461)</f>
        <v/>
      </c>
      <c r="N461" s="12" t="n"/>
      <c r="Q461" s="15">
        <f>IF(B461="","",IF(SUMPRODUCT(--($F$2:$F$501&amp;"|"&amp;$B$2:$B$501&amp;"|"&amp;$C$2:$C$501&amp;"|"&amp;$R$2:$R$501=F461&amp;"|"&amp;B461&amp;"|"&amp;C461&amp;"|"&amp;R461))&gt;1,"Sì",""))</f>
        <v/>
      </c>
      <c r="R461" s="16" t="n"/>
      <c r="U461" s="12" t="n"/>
      <c r="V461" s="12" t="n"/>
      <c r="X461" s="17">
        <f>IF(B461="","",IF(U461&lt;&gt;"",U461,C461))</f>
        <v/>
      </c>
    </row>
    <row r="462">
      <c r="C462" s="12" t="n"/>
      <c r="J462" s="13" t="n"/>
      <c r="K462" s="13" t="n"/>
      <c r="L462" s="14">
        <f>IF(AND(J462="",K462=""),"",J462+K462)</f>
        <v/>
      </c>
      <c r="N462" s="12" t="n"/>
      <c r="Q462" s="15">
        <f>IF(B462="","",IF(SUMPRODUCT(--($F$2:$F$501&amp;"|"&amp;$B$2:$B$501&amp;"|"&amp;$C$2:$C$501&amp;"|"&amp;$R$2:$R$501=F462&amp;"|"&amp;B462&amp;"|"&amp;C462&amp;"|"&amp;R462))&gt;1,"Sì",""))</f>
        <v/>
      </c>
      <c r="R462" s="16" t="n"/>
      <c r="U462" s="12" t="n"/>
      <c r="V462" s="12" t="n"/>
      <c r="X462" s="17">
        <f>IF(B462="","",IF(U462&lt;&gt;"",U462,C462))</f>
        <v/>
      </c>
    </row>
    <row r="463">
      <c r="C463" s="12" t="n"/>
      <c r="J463" s="13" t="n"/>
      <c r="K463" s="13" t="n"/>
      <c r="L463" s="14">
        <f>IF(AND(J463="",K463=""),"",J463+K463)</f>
        <v/>
      </c>
      <c r="N463" s="12" t="n"/>
      <c r="Q463" s="15">
        <f>IF(B463="","",IF(SUMPRODUCT(--($F$2:$F$501&amp;"|"&amp;$B$2:$B$501&amp;"|"&amp;$C$2:$C$501&amp;"|"&amp;$R$2:$R$501=F463&amp;"|"&amp;B463&amp;"|"&amp;C463&amp;"|"&amp;R463))&gt;1,"Sì",""))</f>
        <v/>
      </c>
      <c r="R463" s="16" t="n"/>
      <c r="U463" s="12" t="n"/>
      <c r="V463" s="12" t="n"/>
      <c r="X463" s="17">
        <f>IF(B463="","",IF(U463&lt;&gt;"",U463,C463))</f>
        <v/>
      </c>
    </row>
    <row r="464">
      <c r="C464" s="12" t="n"/>
      <c r="J464" s="13" t="n"/>
      <c r="K464" s="13" t="n"/>
      <c r="L464" s="14">
        <f>IF(AND(J464="",K464=""),"",J464+K464)</f>
        <v/>
      </c>
      <c r="N464" s="12" t="n"/>
      <c r="Q464" s="15">
        <f>IF(B464="","",IF(SUMPRODUCT(--($F$2:$F$501&amp;"|"&amp;$B$2:$B$501&amp;"|"&amp;$C$2:$C$501&amp;"|"&amp;$R$2:$R$501=F464&amp;"|"&amp;B464&amp;"|"&amp;C464&amp;"|"&amp;R464))&gt;1,"Sì",""))</f>
        <v/>
      </c>
      <c r="R464" s="16" t="n"/>
      <c r="U464" s="12" t="n"/>
      <c r="V464" s="12" t="n"/>
      <c r="X464" s="17">
        <f>IF(B464="","",IF(U464&lt;&gt;"",U464,C464))</f>
        <v/>
      </c>
    </row>
    <row r="465">
      <c r="C465" s="12" t="n"/>
      <c r="J465" s="13" t="n"/>
      <c r="K465" s="13" t="n"/>
      <c r="L465" s="14">
        <f>IF(AND(J465="",K465=""),"",J465+K465)</f>
        <v/>
      </c>
      <c r="N465" s="12" t="n"/>
      <c r="Q465" s="15">
        <f>IF(B465="","",IF(SUMPRODUCT(--($F$2:$F$501&amp;"|"&amp;$B$2:$B$501&amp;"|"&amp;$C$2:$C$501&amp;"|"&amp;$R$2:$R$501=F465&amp;"|"&amp;B465&amp;"|"&amp;C465&amp;"|"&amp;R465))&gt;1,"Sì",""))</f>
        <v/>
      </c>
      <c r="R465" s="16" t="n"/>
      <c r="U465" s="12" t="n"/>
      <c r="V465" s="12" t="n"/>
      <c r="X465" s="17">
        <f>IF(B465="","",IF(U465&lt;&gt;"",U465,C465))</f>
        <v/>
      </c>
    </row>
    <row r="466">
      <c r="C466" s="12" t="n"/>
      <c r="J466" s="13" t="n"/>
      <c r="K466" s="13" t="n"/>
      <c r="L466" s="14">
        <f>IF(AND(J466="",K466=""),"",J466+K466)</f>
        <v/>
      </c>
      <c r="N466" s="12" t="n"/>
      <c r="Q466" s="15">
        <f>IF(B466="","",IF(SUMPRODUCT(--($F$2:$F$501&amp;"|"&amp;$B$2:$B$501&amp;"|"&amp;$C$2:$C$501&amp;"|"&amp;$R$2:$R$501=F466&amp;"|"&amp;B466&amp;"|"&amp;C466&amp;"|"&amp;R466))&gt;1,"Sì",""))</f>
        <v/>
      </c>
      <c r="R466" s="16" t="n"/>
      <c r="U466" s="12" t="n"/>
      <c r="V466" s="12" t="n"/>
      <c r="X466" s="17">
        <f>IF(B466="","",IF(U466&lt;&gt;"",U466,C466))</f>
        <v/>
      </c>
    </row>
    <row r="467">
      <c r="C467" s="12" t="n"/>
      <c r="J467" s="13" t="n"/>
      <c r="K467" s="13" t="n"/>
      <c r="L467" s="14">
        <f>IF(AND(J467="",K467=""),"",J467+K467)</f>
        <v/>
      </c>
      <c r="N467" s="12" t="n"/>
      <c r="Q467" s="15">
        <f>IF(B467="","",IF(SUMPRODUCT(--($F$2:$F$501&amp;"|"&amp;$B$2:$B$501&amp;"|"&amp;$C$2:$C$501&amp;"|"&amp;$R$2:$R$501=F467&amp;"|"&amp;B467&amp;"|"&amp;C467&amp;"|"&amp;R467))&gt;1,"Sì",""))</f>
        <v/>
      </c>
      <c r="R467" s="16" t="n"/>
      <c r="U467" s="12" t="n"/>
      <c r="V467" s="12" t="n"/>
      <c r="X467" s="17">
        <f>IF(B467="","",IF(U467&lt;&gt;"",U467,C467))</f>
        <v/>
      </c>
    </row>
    <row r="468">
      <c r="C468" s="12" t="n"/>
      <c r="J468" s="13" t="n"/>
      <c r="K468" s="13" t="n"/>
      <c r="L468" s="14">
        <f>IF(AND(J468="",K468=""),"",J468+K468)</f>
        <v/>
      </c>
      <c r="N468" s="12" t="n"/>
      <c r="Q468" s="15">
        <f>IF(B468="","",IF(SUMPRODUCT(--($F$2:$F$501&amp;"|"&amp;$B$2:$B$501&amp;"|"&amp;$C$2:$C$501&amp;"|"&amp;$R$2:$R$501=F468&amp;"|"&amp;B468&amp;"|"&amp;C468&amp;"|"&amp;R468))&gt;1,"Sì",""))</f>
        <v/>
      </c>
      <c r="R468" s="16" t="n"/>
      <c r="U468" s="12" t="n"/>
      <c r="V468" s="12" t="n"/>
      <c r="X468" s="17">
        <f>IF(B468="","",IF(U468&lt;&gt;"",U468,C468))</f>
        <v/>
      </c>
    </row>
    <row r="469">
      <c r="C469" s="12" t="n"/>
      <c r="J469" s="13" t="n"/>
      <c r="K469" s="13" t="n"/>
      <c r="L469" s="14">
        <f>IF(AND(J469="",K469=""),"",J469+K469)</f>
        <v/>
      </c>
      <c r="N469" s="12" t="n"/>
      <c r="Q469" s="15">
        <f>IF(B469="","",IF(SUMPRODUCT(--($F$2:$F$501&amp;"|"&amp;$B$2:$B$501&amp;"|"&amp;$C$2:$C$501&amp;"|"&amp;$R$2:$R$501=F469&amp;"|"&amp;B469&amp;"|"&amp;C469&amp;"|"&amp;R469))&gt;1,"Sì",""))</f>
        <v/>
      </c>
      <c r="R469" s="16" t="n"/>
      <c r="U469" s="12" t="n"/>
      <c r="V469" s="12" t="n"/>
      <c r="X469" s="17">
        <f>IF(B469="","",IF(U469&lt;&gt;"",U469,C469))</f>
        <v/>
      </c>
    </row>
    <row r="470">
      <c r="C470" s="12" t="n"/>
      <c r="J470" s="13" t="n"/>
      <c r="K470" s="13" t="n"/>
      <c r="L470" s="14">
        <f>IF(AND(J470="",K470=""),"",J470+K470)</f>
        <v/>
      </c>
      <c r="N470" s="12" t="n"/>
      <c r="Q470" s="15">
        <f>IF(B470="","",IF(SUMPRODUCT(--($F$2:$F$501&amp;"|"&amp;$B$2:$B$501&amp;"|"&amp;$C$2:$C$501&amp;"|"&amp;$R$2:$R$501=F470&amp;"|"&amp;B470&amp;"|"&amp;C470&amp;"|"&amp;R470))&gt;1,"Sì",""))</f>
        <v/>
      </c>
      <c r="R470" s="16" t="n"/>
      <c r="U470" s="12" t="n"/>
      <c r="V470" s="12" t="n"/>
      <c r="X470" s="17">
        <f>IF(B470="","",IF(U470&lt;&gt;"",U470,C470))</f>
        <v/>
      </c>
    </row>
    <row r="471">
      <c r="C471" s="12" t="n"/>
      <c r="J471" s="13" t="n"/>
      <c r="K471" s="13" t="n"/>
      <c r="L471" s="14">
        <f>IF(AND(J471="",K471=""),"",J471+K471)</f>
        <v/>
      </c>
      <c r="N471" s="12" t="n"/>
      <c r="Q471" s="15">
        <f>IF(B471="","",IF(SUMPRODUCT(--($F$2:$F$501&amp;"|"&amp;$B$2:$B$501&amp;"|"&amp;$C$2:$C$501&amp;"|"&amp;$R$2:$R$501=F471&amp;"|"&amp;B471&amp;"|"&amp;C471&amp;"|"&amp;R471))&gt;1,"Sì",""))</f>
        <v/>
      </c>
      <c r="R471" s="16" t="n"/>
      <c r="U471" s="12" t="n"/>
      <c r="V471" s="12" t="n"/>
      <c r="X471" s="17">
        <f>IF(B471="","",IF(U471&lt;&gt;"",U471,C471))</f>
        <v/>
      </c>
    </row>
    <row r="472">
      <c r="C472" s="12" t="n"/>
      <c r="J472" s="13" t="n"/>
      <c r="K472" s="13" t="n"/>
      <c r="L472" s="14">
        <f>IF(AND(J472="",K472=""),"",J472+K472)</f>
        <v/>
      </c>
      <c r="N472" s="12" t="n"/>
      <c r="Q472" s="15">
        <f>IF(B472="","",IF(SUMPRODUCT(--($F$2:$F$501&amp;"|"&amp;$B$2:$B$501&amp;"|"&amp;$C$2:$C$501&amp;"|"&amp;$R$2:$R$501=F472&amp;"|"&amp;B472&amp;"|"&amp;C472&amp;"|"&amp;R472))&gt;1,"Sì",""))</f>
        <v/>
      </c>
      <c r="R472" s="16" t="n"/>
      <c r="U472" s="12" t="n"/>
      <c r="V472" s="12" t="n"/>
      <c r="X472" s="17">
        <f>IF(B472="","",IF(U472&lt;&gt;"",U472,C472))</f>
        <v/>
      </c>
    </row>
    <row r="473">
      <c r="C473" s="12" t="n"/>
      <c r="J473" s="13" t="n"/>
      <c r="K473" s="13" t="n"/>
      <c r="L473" s="14">
        <f>IF(AND(J473="",K473=""),"",J473+K473)</f>
        <v/>
      </c>
      <c r="N473" s="12" t="n"/>
      <c r="Q473" s="15">
        <f>IF(B473="","",IF(SUMPRODUCT(--($F$2:$F$501&amp;"|"&amp;$B$2:$B$501&amp;"|"&amp;$C$2:$C$501&amp;"|"&amp;$R$2:$R$501=F473&amp;"|"&amp;B473&amp;"|"&amp;C473&amp;"|"&amp;R473))&gt;1,"Sì",""))</f>
        <v/>
      </c>
      <c r="R473" s="16" t="n"/>
      <c r="U473" s="12" t="n"/>
      <c r="V473" s="12" t="n"/>
      <c r="X473" s="17">
        <f>IF(B473="","",IF(U473&lt;&gt;"",U473,C473))</f>
        <v/>
      </c>
    </row>
    <row r="474">
      <c r="C474" s="12" t="n"/>
      <c r="J474" s="13" t="n"/>
      <c r="K474" s="13" t="n"/>
      <c r="L474" s="14">
        <f>IF(AND(J474="",K474=""),"",J474+K474)</f>
        <v/>
      </c>
      <c r="N474" s="12" t="n"/>
      <c r="Q474" s="15">
        <f>IF(B474="","",IF(SUMPRODUCT(--($F$2:$F$501&amp;"|"&amp;$B$2:$B$501&amp;"|"&amp;$C$2:$C$501&amp;"|"&amp;$R$2:$R$501=F474&amp;"|"&amp;B474&amp;"|"&amp;C474&amp;"|"&amp;R474))&gt;1,"Sì",""))</f>
        <v/>
      </c>
      <c r="R474" s="16" t="n"/>
      <c r="U474" s="12" t="n"/>
      <c r="V474" s="12" t="n"/>
      <c r="X474" s="17">
        <f>IF(B474="","",IF(U474&lt;&gt;"",U474,C474))</f>
        <v/>
      </c>
    </row>
    <row r="475">
      <c r="C475" s="12" t="n"/>
      <c r="J475" s="13" t="n"/>
      <c r="K475" s="13" t="n"/>
      <c r="L475" s="14">
        <f>IF(AND(J475="",K475=""),"",J475+K475)</f>
        <v/>
      </c>
      <c r="N475" s="12" t="n"/>
      <c r="Q475" s="15">
        <f>IF(B475="","",IF(SUMPRODUCT(--($F$2:$F$501&amp;"|"&amp;$B$2:$B$501&amp;"|"&amp;$C$2:$C$501&amp;"|"&amp;$R$2:$R$501=F475&amp;"|"&amp;B475&amp;"|"&amp;C475&amp;"|"&amp;R475))&gt;1,"Sì",""))</f>
        <v/>
      </c>
      <c r="R475" s="16" t="n"/>
      <c r="U475" s="12" t="n"/>
      <c r="V475" s="12" t="n"/>
      <c r="X475" s="17">
        <f>IF(B475="","",IF(U475&lt;&gt;"",U475,C475))</f>
        <v/>
      </c>
    </row>
    <row r="476">
      <c r="C476" s="12" t="n"/>
      <c r="J476" s="13" t="n"/>
      <c r="K476" s="13" t="n"/>
      <c r="L476" s="14">
        <f>IF(AND(J476="",K476=""),"",J476+K476)</f>
        <v/>
      </c>
      <c r="N476" s="12" t="n"/>
      <c r="Q476" s="15">
        <f>IF(B476="","",IF(SUMPRODUCT(--($F$2:$F$501&amp;"|"&amp;$B$2:$B$501&amp;"|"&amp;$C$2:$C$501&amp;"|"&amp;$R$2:$R$501=F476&amp;"|"&amp;B476&amp;"|"&amp;C476&amp;"|"&amp;R476))&gt;1,"Sì",""))</f>
        <v/>
      </c>
      <c r="R476" s="16" t="n"/>
      <c r="U476" s="12" t="n"/>
      <c r="V476" s="12" t="n"/>
      <c r="X476" s="17">
        <f>IF(B476="","",IF(U476&lt;&gt;"",U476,C476))</f>
        <v/>
      </c>
    </row>
    <row r="477">
      <c r="C477" s="12" t="n"/>
      <c r="J477" s="13" t="n"/>
      <c r="K477" s="13" t="n"/>
      <c r="L477" s="14">
        <f>IF(AND(J477="",K477=""),"",J477+K477)</f>
        <v/>
      </c>
      <c r="N477" s="12" t="n"/>
      <c r="Q477" s="15">
        <f>IF(B477="","",IF(SUMPRODUCT(--($F$2:$F$501&amp;"|"&amp;$B$2:$B$501&amp;"|"&amp;$C$2:$C$501&amp;"|"&amp;$R$2:$R$501=F477&amp;"|"&amp;B477&amp;"|"&amp;C477&amp;"|"&amp;R477))&gt;1,"Sì",""))</f>
        <v/>
      </c>
      <c r="R477" s="16" t="n"/>
      <c r="U477" s="12" t="n"/>
      <c r="V477" s="12" t="n"/>
      <c r="X477" s="17">
        <f>IF(B477="","",IF(U477&lt;&gt;"",U477,C477))</f>
        <v/>
      </c>
    </row>
    <row r="478">
      <c r="C478" s="12" t="n"/>
      <c r="J478" s="13" t="n"/>
      <c r="K478" s="13" t="n"/>
      <c r="L478" s="14">
        <f>IF(AND(J478="",K478=""),"",J478+K478)</f>
        <v/>
      </c>
      <c r="N478" s="12" t="n"/>
      <c r="Q478" s="15">
        <f>IF(B478="","",IF(SUMPRODUCT(--($F$2:$F$501&amp;"|"&amp;$B$2:$B$501&amp;"|"&amp;$C$2:$C$501&amp;"|"&amp;$R$2:$R$501=F478&amp;"|"&amp;B478&amp;"|"&amp;C478&amp;"|"&amp;R478))&gt;1,"Sì",""))</f>
        <v/>
      </c>
      <c r="R478" s="16" t="n"/>
      <c r="U478" s="12" t="n"/>
      <c r="V478" s="12" t="n"/>
      <c r="X478" s="17">
        <f>IF(B478="","",IF(U478&lt;&gt;"",U478,C478))</f>
        <v/>
      </c>
    </row>
    <row r="479">
      <c r="C479" s="12" t="n"/>
      <c r="J479" s="13" t="n"/>
      <c r="K479" s="13" t="n"/>
      <c r="L479" s="14">
        <f>IF(AND(J479="",K479=""),"",J479+K479)</f>
        <v/>
      </c>
      <c r="N479" s="12" t="n"/>
      <c r="Q479" s="15">
        <f>IF(B479="","",IF(SUMPRODUCT(--($F$2:$F$501&amp;"|"&amp;$B$2:$B$501&amp;"|"&amp;$C$2:$C$501&amp;"|"&amp;$R$2:$R$501=F479&amp;"|"&amp;B479&amp;"|"&amp;C479&amp;"|"&amp;R479))&gt;1,"Sì",""))</f>
        <v/>
      </c>
      <c r="R479" s="16" t="n"/>
      <c r="U479" s="12" t="n"/>
      <c r="V479" s="12" t="n"/>
      <c r="X479" s="17">
        <f>IF(B479="","",IF(U479&lt;&gt;"",U479,C479))</f>
        <v/>
      </c>
    </row>
    <row r="480">
      <c r="C480" s="12" t="n"/>
      <c r="J480" s="13" t="n"/>
      <c r="K480" s="13" t="n"/>
      <c r="L480" s="14">
        <f>IF(AND(J480="",K480=""),"",J480+K480)</f>
        <v/>
      </c>
      <c r="N480" s="12" t="n"/>
      <c r="Q480" s="15">
        <f>IF(B480="","",IF(SUMPRODUCT(--($F$2:$F$501&amp;"|"&amp;$B$2:$B$501&amp;"|"&amp;$C$2:$C$501&amp;"|"&amp;$R$2:$R$501=F480&amp;"|"&amp;B480&amp;"|"&amp;C480&amp;"|"&amp;R480))&gt;1,"Sì",""))</f>
        <v/>
      </c>
      <c r="R480" s="16" t="n"/>
      <c r="U480" s="12" t="n"/>
      <c r="V480" s="12" t="n"/>
      <c r="X480" s="17">
        <f>IF(B480="","",IF(U480&lt;&gt;"",U480,C480))</f>
        <v/>
      </c>
    </row>
    <row r="481">
      <c r="C481" s="12" t="n"/>
      <c r="J481" s="13" t="n"/>
      <c r="K481" s="13" t="n"/>
      <c r="L481" s="14">
        <f>IF(AND(J481="",K481=""),"",J481+K481)</f>
        <v/>
      </c>
      <c r="N481" s="12" t="n"/>
      <c r="Q481" s="15">
        <f>IF(B481="","",IF(SUMPRODUCT(--($F$2:$F$501&amp;"|"&amp;$B$2:$B$501&amp;"|"&amp;$C$2:$C$501&amp;"|"&amp;$R$2:$R$501=F481&amp;"|"&amp;B481&amp;"|"&amp;C481&amp;"|"&amp;R481))&gt;1,"Sì",""))</f>
        <v/>
      </c>
      <c r="R481" s="16" t="n"/>
      <c r="U481" s="12" t="n"/>
      <c r="V481" s="12" t="n"/>
      <c r="X481" s="17">
        <f>IF(B481="","",IF(U481&lt;&gt;"",U481,C481))</f>
        <v/>
      </c>
    </row>
    <row r="482">
      <c r="C482" s="12" t="n"/>
      <c r="J482" s="13" t="n"/>
      <c r="K482" s="13" t="n"/>
      <c r="L482" s="14">
        <f>IF(AND(J482="",K482=""),"",J482+K482)</f>
        <v/>
      </c>
      <c r="N482" s="12" t="n"/>
      <c r="Q482" s="15">
        <f>IF(B482="","",IF(SUMPRODUCT(--($F$2:$F$501&amp;"|"&amp;$B$2:$B$501&amp;"|"&amp;$C$2:$C$501&amp;"|"&amp;$R$2:$R$501=F482&amp;"|"&amp;B482&amp;"|"&amp;C482&amp;"|"&amp;R482))&gt;1,"Sì",""))</f>
        <v/>
      </c>
      <c r="R482" s="16" t="n"/>
      <c r="U482" s="12" t="n"/>
      <c r="V482" s="12" t="n"/>
      <c r="X482" s="17">
        <f>IF(B482="","",IF(U482&lt;&gt;"",U482,C482))</f>
        <v/>
      </c>
    </row>
    <row r="483">
      <c r="C483" s="12" t="n"/>
      <c r="J483" s="13" t="n"/>
      <c r="K483" s="13" t="n"/>
      <c r="L483" s="14">
        <f>IF(AND(J483="",K483=""),"",J483+K483)</f>
        <v/>
      </c>
      <c r="N483" s="12" t="n"/>
      <c r="Q483" s="15">
        <f>IF(B483="","",IF(SUMPRODUCT(--($F$2:$F$501&amp;"|"&amp;$B$2:$B$501&amp;"|"&amp;$C$2:$C$501&amp;"|"&amp;$R$2:$R$501=F483&amp;"|"&amp;B483&amp;"|"&amp;C483&amp;"|"&amp;R483))&gt;1,"Sì",""))</f>
        <v/>
      </c>
      <c r="R483" s="16" t="n"/>
      <c r="U483" s="12" t="n"/>
      <c r="V483" s="12" t="n"/>
      <c r="X483" s="17">
        <f>IF(B483="","",IF(U483&lt;&gt;"",U483,C483))</f>
        <v/>
      </c>
    </row>
    <row r="484">
      <c r="C484" s="12" t="n"/>
      <c r="J484" s="13" t="n"/>
      <c r="K484" s="13" t="n"/>
      <c r="L484" s="14">
        <f>IF(AND(J484="",K484=""),"",J484+K484)</f>
        <v/>
      </c>
      <c r="N484" s="12" t="n"/>
      <c r="Q484" s="15">
        <f>IF(B484="","",IF(SUMPRODUCT(--($F$2:$F$501&amp;"|"&amp;$B$2:$B$501&amp;"|"&amp;$C$2:$C$501&amp;"|"&amp;$R$2:$R$501=F484&amp;"|"&amp;B484&amp;"|"&amp;C484&amp;"|"&amp;R484))&gt;1,"Sì",""))</f>
        <v/>
      </c>
      <c r="R484" s="16" t="n"/>
      <c r="U484" s="12" t="n"/>
      <c r="V484" s="12" t="n"/>
      <c r="X484" s="17">
        <f>IF(B484="","",IF(U484&lt;&gt;"",U484,C484))</f>
        <v/>
      </c>
    </row>
    <row r="485">
      <c r="C485" s="12" t="n"/>
      <c r="J485" s="13" t="n"/>
      <c r="K485" s="13" t="n"/>
      <c r="L485" s="14">
        <f>IF(AND(J485="",K485=""),"",J485+K485)</f>
        <v/>
      </c>
      <c r="N485" s="12" t="n"/>
      <c r="Q485" s="15">
        <f>IF(B485="","",IF(SUMPRODUCT(--($F$2:$F$501&amp;"|"&amp;$B$2:$B$501&amp;"|"&amp;$C$2:$C$501&amp;"|"&amp;$R$2:$R$501=F485&amp;"|"&amp;B485&amp;"|"&amp;C485&amp;"|"&amp;R485))&gt;1,"Sì",""))</f>
        <v/>
      </c>
      <c r="R485" s="16" t="n"/>
      <c r="U485" s="12" t="n"/>
      <c r="V485" s="12" t="n"/>
      <c r="X485" s="17">
        <f>IF(B485="","",IF(U485&lt;&gt;"",U485,C485))</f>
        <v/>
      </c>
    </row>
    <row r="486">
      <c r="C486" s="12" t="n"/>
      <c r="J486" s="13" t="n"/>
      <c r="K486" s="13" t="n"/>
      <c r="L486" s="14">
        <f>IF(AND(J486="",K486=""),"",J486+K486)</f>
        <v/>
      </c>
      <c r="N486" s="12" t="n"/>
      <c r="Q486" s="15">
        <f>IF(B486="","",IF(SUMPRODUCT(--($F$2:$F$501&amp;"|"&amp;$B$2:$B$501&amp;"|"&amp;$C$2:$C$501&amp;"|"&amp;$R$2:$R$501=F486&amp;"|"&amp;B486&amp;"|"&amp;C486&amp;"|"&amp;R486))&gt;1,"Sì",""))</f>
        <v/>
      </c>
      <c r="R486" s="16" t="n"/>
      <c r="U486" s="12" t="n"/>
      <c r="V486" s="12" t="n"/>
      <c r="X486" s="17">
        <f>IF(B486="","",IF(U486&lt;&gt;"",U486,C486))</f>
        <v/>
      </c>
    </row>
    <row r="487">
      <c r="C487" s="12" t="n"/>
      <c r="J487" s="13" t="n"/>
      <c r="K487" s="13" t="n"/>
      <c r="L487" s="14">
        <f>IF(AND(J487="",K487=""),"",J487+K487)</f>
        <v/>
      </c>
      <c r="N487" s="12" t="n"/>
      <c r="Q487" s="15">
        <f>IF(B487="","",IF(SUMPRODUCT(--($F$2:$F$501&amp;"|"&amp;$B$2:$B$501&amp;"|"&amp;$C$2:$C$501&amp;"|"&amp;$R$2:$R$501=F487&amp;"|"&amp;B487&amp;"|"&amp;C487&amp;"|"&amp;R487))&gt;1,"Sì",""))</f>
        <v/>
      </c>
      <c r="R487" s="16" t="n"/>
      <c r="U487" s="12" t="n"/>
      <c r="V487" s="12" t="n"/>
      <c r="X487" s="17">
        <f>IF(B487="","",IF(U487&lt;&gt;"",U487,C487))</f>
        <v/>
      </c>
    </row>
    <row r="488">
      <c r="C488" s="12" t="n"/>
      <c r="J488" s="13" t="n"/>
      <c r="K488" s="13" t="n"/>
      <c r="L488" s="14">
        <f>IF(AND(J488="",K488=""),"",J488+K488)</f>
        <v/>
      </c>
      <c r="N488" s="12" t="n"/>
      <c r="Q488" s="15">
        <f>IF(B488="","",IF(SUMPRODUCT(--($F$2:$F$501&amp;"|"&amp;$B$2:$B$501&amp;"|"&amp;$C$2:$C$501&amp;"|"&amp;$R$2:$R$501=F488&amp;"|"&amp;B488&amp;"|"&amp;C488&amp;"|"&amp;R488))&gt;1,"Sì",""))</f>
        <v/>
      </c>
      <c r="R488" s="16" t="n"/>
      <c r="U488" s="12" t="n"/>
      <c r="V488" s="12" t="n"/>
      <c r="X488" s="17">
        <f>IF(B488="","",IF(U488&lt;&gt;"",U488,C488))</f>
        <v/>
      </c>
    </row>
    <row r="489">
      <c r="C489" s="12" t="n"/>
      <c r="J489" s="13" t="n"/>
      <c r="K489" s="13" t="n"/>
      <c r="L489" s="14">
        <f>IF(AND(J489="",K489=""),"",J489+K489)</f>
        <v/>
      </c>
      <c r="N489" s="12" t="n"/>
      <c r="Q489" s="15">
        <f>IF(B489="","",IF(SUMPRODUCT(--($F$2:$F$501&amp;"|"&amp;$B$2:$B$501&amp;"|"&amp;$C$2:$C$501&amp;"|"&amp;$R$2:$R$501=F489&amp;"|"&amp;B489&amp;"|"&amp;C489&amp;"|"&amp;R489))&gt;1,"Sì",""))</f>
        <v/>
      </c>
      <c r="R489" s="16" t="n"/>
      <c r="U489" s="12" t="n"/>
      <c r="V489" s="12" t="n"/>
      <c r="X489" s="17">
        <f>IF(B489="","",IF(U489&lt;&gt;"",U489,C489))</f>
        <v/>
      </c>
    </row>
    <row r="490">
      <c r="C490" s="12" t="n"/>
      <c r="J490" s="13" t="n"/>
      <c r="K490" s="13" t="n"/>
      <c r="L490" s="14">
        <f>IF(AND(J490="",K490=""),"",J490+K490)</f>
        <v/>
      </c>
      <c r="N490" s="12" t="n"/>
      <c r="Q490" s="15">
        <f>IF(B490="","",IF(SUMPRODUCT(--($F$2:$F$501&amp;"|"&amp;$B$2:$B$501&amp;"|"&amp;$C$2:$C$501&amp;"|"&amp;$R$2:$R$501=F490&amp;"|"&amp;B490&amp;"|"&amp;C490&amp;"|"&amp;R490))&gt;1,"Sì",""))</f>
        <v/>
      </c>
      <c r="R490" s="16" t="n"/>
      <c r="U490" s="12" t="n"/>
      <c r="V490" s="12" t="n"/>
      <c r="X490" s="17">
        <f>IF(B490="","",IF(U490&lt;&gt;"",U490,C490))</f>
        <v/>
      </c>
    </row>
    <row r="491">
      <c r="C491" s="12" t="n"/>
      <c r="J491" s="13" t="n"/>
      <c r="K491" s="13" t="n"/>
      <c r="L491" s="14">
        <f>IF(AND(J491="",K491=""),"",J491+K491)</f>
        <v/>
      </c>
      <c r="N491" s="12" t="n"/>
      <c r="Q491" s="15">
        <f>IF(B491="","",IF(SUMPRODUCT(--($F$2:$F$501&amp;"|"&amp;$B$2:$B$501&amp;"|"&amp;$C$2:$C$501&amp;"|"&amp;$R$2:$R$501=F491&amp;"|"&amp;B491&amp;"|"&amp;C491&amp;"|"&amp;R491))&gt;1,"Sì",""))</f>
        <v/>
      </c>
      <c r="R491" s="16" t="n"/>
      <c r="U491" s="12" t="n"/>
      <c r="V491" s="12" t="n"/>
      <c r="X491" s="17">
        <f>IF(B491="","",IF(U491&lt;&gt;"",U491,C491))</f>
        <v/>
      </c>
    </row>
    <row r="492">
      <c r="C492" s="12" t="n"/>
      <c r="J492" s="13" t="n"/>
      <c r="K492" s="13" t="n"/>
      <c r="L492" s="14">
        <f>IF(AND(J492="",K492=""),"",J492+K492)</f>
        <v/>
      </c>
      <c r="N492" s="12" t="n"/>
      <c r="Q492" s="15">
        <f>IF(B492="","",IF(SUMPRODUCT(--($F$2:$F$501&amp;"|"&amp;$B$2:$B$501&amp;"|"&amp;$C$2:$C$501&amp;"|"&amp;$R$2:$R$501=F492&amp;"|"&amp;B492&amp;"|"&amp;C492&amp;"|"&amp;R492))&gt;1,"Sì",""))</f>
        <v/>
      </c>
      <c r="R492" s="16" t="n"/>
      <c r="U492" s="12" t="n"/>
      <c r="V492" s="12" t="n"/>
      <c r="X492" s="17">
        <f>IF(B492="","",IF(U492&lt;&gt;"",U492,C492))</f>
        <v/>
      </c>
    </row>
    <row r="493">
      <c r="C493" s="12" t="n"/>
      <c r="J493" s="13" t="n"/>
      <c r="K493" s="13" t="n"/>
      <c r="L493" s="14">
        <f>IF(AND(J493="",K493=""),"",J493+K493)</f>
        <v/>
      </c>
      <c r="N493" s="12" t="n"/>
      <c r="Q493" s="15">
        <f>IF(B493="","",IF(SUMPRODUCT(--($F$2:$F$501&amp;"|"&amp;$B$2:$B$501&amp;"|"&amp;$C$2:$C$501&amp;"|"&amp;$R$2:$R$501=F493&amp;"|"&amp;B493&amp;"|"&amp;C493&amp;"|"&amp;R493))&gt;1,"Sì",""))</f>
        <v/>
      </c>
      <c r="R493" s="16" t="n"/>
      <c r="U493" s="12" t="n"/>
      <c r="V493" s="12" t="n"/>
      <c r="X493" s="17">
        <f>IF(B493="","",IF(U493&lt;&gt;"",U493,C493))</f>
        <v/>
      </c>
    </row>
    <row r="494">
      <c r="C494" s="12" t="n"/>
      <c r="J494" s="13" t="n"/>
      <c r="K494" s="13" t="n"/>
      <c r="L494" s="14">
        <f>IF(AND(J494="",K494=""),"",J494+K494)</f>
        <v/>
      </c>
      <c r="N494" s="12" t="n"/>
      <c r="Q494" s="15">
        <f>IF(B494="","",IF(SUMPRODUCT(--($F$2:$F$501&amp;"|"&amp;$B$2:$B$501&amp;"|"&amp;$C$2:$C$501&amp;"|"&amp;$R$2:$R$501=F494&amp;"|"&amp;B494&amp;"|"&amp;C494&amp;"|"&amp;R494))&gt;1,"Sì",""))</f>
        <v/>
      </c>
      <c r="R494" s="16" t="n"/>
      <c r="U494" s="12" t="n"/>
      <c r="V494" s="12" t="n"/>
      <c r="X494" s="17">
        <f>IF(B494="","",IF(U494&lt;&gt;"",U494,C494))</f>
        <v/>
      </c>
    </row>
    <row r="495">
      <c r="C495" s="12" t="n"/>
      <c r="J495" s="13" t="n"/>
      <c r="K495" s="13" t="n"/>
      <c r="L495" s="14">
        <f>IF(AND(J495="",K495=""),"",J495+K495)</f>
        <v/>
      </c>
      <c r="N495" s="12" t="n"/>
      <c r="Q495" s="15">
        <f>IF(B495="","",IF(SUMPRODUCT(--($F$2:$F$501&amp;"|"&amp;$B$2:$B$501&amp;"|"&amp;$C$2:$C$501&amp;"|"&amp;$R$2:$R$501=F495&amp;"|"&amp;B495&amp;"|"&amp;C495&amp;"|"&amp;R495))&gt;1,"Sì",""))</f>
        <v/>
      </c>
      <c r="R495" s="16" t="n"/>
      <c r="U495" s="12" t="n"/>
      <c r="V495" s="12" t="n"/>
      <c r="X495" s="17">
        <f>IF(B495="","",IF(U495&lt;&gt;"",U495,C495))</f>
        <v/>
      </c>
    </row>
    <row r="496">
      <c r="C496" s="12" t="n"/>
      <c r="J496" s="13" t="n"/>
      <c r="K496" s="13" t="n"/>
      <c r="L496" s="14">
        <f>IF(AND(J496="",K496=""),"",J496+K496)</f>
        <v/>
      </c>
      <c r="N496" s="12" t="n"/>
      <c r="Q496" s="15">
        <f>IF(B496="","",IF(SUMPRODUCT(--($F$2:$F$501&amp;"|"&amp;$B$2:$B$501&amp;"|"&amp;$C$2:$C$501&amp;"|"&amp;$R$2:$R$501=F496&amp;"|"&amp;B496&amp;"|"&amp;C496&amp;"|"&amp;R496))&gt;1,"Sì",""))</f>
        <v/>
      </c>
      <c r="R496" s="16" t="n"/>
      <c r="U496" s="12" t="n"/>
      <c r="V496" s="12" t="n"/>
      <c r="X496" s="17">
        <f>IF(B496="","",IF(U496&lt;&gt;"",U496,C496))</f>
        <v/>
      </c>
    </row>
    <row r="497">
      <c r="C497" s="12" t="n"/>
      <c r="J497" s="13" t="n"/>
      <c r="K497" s="13" t="n"/>
      <c r="L497" s="14">
        <f>IF(AND(J497="",K497=""),"",J497+K497)</f>
        <v/>
      </c>
      <c r="N497" s="12" t="n"/>
      <c r="Q497" s="15">
        <f>IF(B497="","",IF(SUMPRODUCT(--($F$2:$F$501&amp;"|"&amp;$B$2:$B$501&amp;"|"&amp;$C$2:$C$501&amp;"|"&amp;$R$2:$R$501=F497&amp;"|"&amp;B497&amp;"|"&amp;C497&amp;"|"&amp;R497))&gt;1,"Sì",""))</f>
        <v/>
      </c>
      <c r="R497" s="16" t="n"/>
      <c r="U497" s="12" t="n"/>
      <c r="V497" s="12" t="n"/>
      <c r="X497" s="17">
        <f>IF(B497="","",IF(U497&lt;&gt;"",U497,C497))</f>
        <v/>
      </c>
    </row>
    <row r="498">
      <c r="C498" s="12" t="n"/>
      <c r="J498" s="13" t="n"/>
      <c r="K498" s="13" t="n"/>
      <c r="L498" s="14">
        <f>IF(AND(J498="",K498=""),"",J498+K498)</f>
        <v/>
      </c>
      <c r="N498" s="12" t="n"/>
      <c r="Q498" s="15">
        <f>IF(B498="","",IF(SUMPRODUCT(--($F$2:$F$501&amp;"|"&amp;$B$2:$B$501&amp;"|"&amp;$C$2:$C$501&amp;"|"&amp;$R$2:$R$501=F498&amp;"|"&amp;B498&amp;"|"&amp;C498&amp;"|"&amp;R498))&gt;1,"Sì",""))</f>
        <v/>
      </c>
      <c r="R498" s="16" t="n"/>
      <c r="U498" s="12" t="n"/>
      <c r="V498" s="12" t="n"/>
      <c r="X498" s="17">
        <f>IF(B498="","",IF(U498&lt;&gt;"",U498,C498))</f>
        <v/>
      </c>
    </row>
    <row r="499">
      <c r="C499" s="12" t="n"/>
      <c r="J499" s="13" t="n"/>
      <c r="K499" s="13" t="n"/>
      <c r="L499" s="14">
        <f>IF(AND(J499="",K499=""),"",J499+K499)</f>
        <v/>
      </c>
      <c r="N499" s="12" t="n"/>
      <c r="Q499" s="15">
        <f>IF(B499="","",IF(SUMPRODUCT(--($F$2:$F$501&amp;"|"&amp;$B$2:$B$501&amp;"|"&amp;$C$2:$C$501&amp;"|"&amp;$R$2:$R$501=F499&amp;"|"&amp;B499&amp;"|"&amp;C499&amp;"|"&amp;R499))&gt;1,"Sì",""))</f>
        <v/>
      </c>
      <c r="R499" s="16" t="n"/>
      <c r="U499" s="12" t="n"/>
      <c r="V499" s="12" t="n"/>
      <c r="X499" s="17">
        <f>IF(B499="","",IF(U499&lt;&gt;"",U499,C499))</f>
        <v/>
      </c>
    </row>
    <row r="500">
      <c r="C500" s="12" t="n"/>
      <c r="J500" s="13" t="n"/>
      <c r="K500" s="13" t="n"/>
      <c r="L500" s="14">
        <f>IF(AND(J500="",K500=""),"",J500+K500)</f>
        <v/>
      </c>
      <c r="N500" s="12" t="n"/>
      <c r="Q500" s="15">
        <f>IF(B500="","",IF(SUMPRODUCT(--($F$2:$F$501&amp;"|"&amp;$B$2:$B$501&amp;"|"&amp;$C$2:$C$501&amp;"|"&amp;$R$2:$R$501=F500&amp;"|"&amp;B500&amp;"|"&amp;C500&amp;"|"&amp;R500))&gt;1,"Sì",""))</f>
        <v/>
      </c>
      <c r="R500" s="16" t="n"/>
      <c r="U500" s="12" t="n"/>
      <c r="V500" s="12" t="n"/>
      <c r="X500" s="17">
        <f>IF(B500="","",IF(U500&lt;&gt;"",U500,C500))</f>
        <v/>
      </c>
    </row>
    <row r="501">
      <c r="C501" s="12" t="n"/>
      <c r="J501" s="13" t="n"/>
      <c r="K501" s="13" t="n"/>
      <c r="L501" s="14">
        <f>IF(AND(J501="",K501=""),"",J501+K501)</f>
        <v/>
      </c>
      <c r="N501" s="12" t="n"/>
      <c r="Q501" s="15">
        <f>IF(B501="","",IF(SUMPRODUCT(--($F$2:$F$501&amp;"|"&amp;$B$2:$B$501&amp;"|"&amp;$C$2:$C$501&amp;"|"&amp;$R$2:$R$501=F501&amp;"|"&amp;B501&amp;"|"&amp;C501&amp;"|"&amp;R501))&gt;1,"Sì",""))</f>
        <v/>
      </c>
      <c r="R501" s="16" t="n"/>
      <c r="U501" s="12" t="n"/>
      <c r="V501" s="12" t="n"/>
      <c r="X501" s="17">
        <f>IF(B501="","",IF(U501&lt;&gt;"",U501,C501))</f>
        <v/>
      </c>
    </row>
  </sheetData>
  <autoFilter ref="A1:X501"/>
  <conditionalFormatting sqref="Q2:Q501">
    <cfRule type="cellIs" priority="1" operator="equal" dxfId="0">
      <formula>"Sì"</formula>
    </cfRule>
  </conditionalFormatting>
  <dataValidations count="4">
    <dataValidation sqref="D2:D501" showDropDown="0" showInputMessage="0" showErrorMessage="1" allowBlank="1" errorTitle="Valore non in elenco" error="Valore non previsto dall’elenco: confermalo solo se sei sicuro." type="list" errorStyle="warning">
      <formula1>"TD01,TD02,TD04,TD05,TD06,TD08,TD16,TD17,TD18,TD19,TD20,TD24,TD25,TD26,TD27,TD28"</formula1>
    </dataValidation>
    <dataValidation sqref="R2:R501" showDropDown="0" showInputMessage="0" showErrorMessage="1" allowBlank="1" errorTitle="Valore non in elenco" error="Valore non previsto dall’elenco: confermalo solo se sei sicuro." type="list" errorStyle="warning">
      <formula1>"22,10,5,4,0"</formula1>
    </dataValidation>
    <dataValidation sqref="S2:S501" showDropDown="0" showInputMessage="0" showErrorMessage="1" allowBlank="1" errorTitle="Valore non in elenco" error="Valore non previsto dall’elenco: confermalo solo se sei sicuro." type="list" errorStyle="warning">
      <formula1>"N1,N2.1,N2.2,N3.1,N3.2,N3.3,N3.4,N3.5,N3.6,N4,N5,N6.1,N6.2,N6.3,N6.4,N6.5,N6.6,N6.7,N6.8,N6.9,N7"</formula1>
    </dataValidation>
    <dataValidation sqref="C2:C501 N2:N501 U2:U501 V2:V501" showDropDown="0" showInputMessage="0" showErrorMessage="1" allowBlank="1" errorTitle="Data" error="Scrivi una data, es. 15/10/2026." type="date" errorStyle="warning" operator="between">
      <formula1>DATE(2000,1,1)</formula1>
      <formula2>DATE(2100,12,31)</formula2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0" customWidth="1" min="5" max="5"/>
  </cols>
  <sheetData>
    <row r="1">
      <c r="A1" s="18" t="inlineStr">
        <is>
          <t>IVA per aliquota e natura (dal foglio Registro fatture)</t>
        </is>
      </c>
    </row>
    <row r="2" ht="30" customHeight="1">
      <c r="A2" s="19" t="inlineStr">
        <is>
          <t>Somme delle righe del registro. È un controllo: detraibilità, inerenza e liquidazione restano al commercialista.</t>
        </is>
      </c>
    </row>
    <row r="4">
      <c r="A4" s="20" t="inlineStr">
        <is>
          <t>Aliquota IVA %</t>
        </is>
      </c>
      <c r="B4" s="20" t="inlineStr">
        <is>
          <t>Natura</t>
        </is>
      </c>
      <c r="C4" s="20" t="inlineStr">
        <is>
          <t>Imponibile</t>
        </is>
      </c>
      <c r="D4" s="20" t="inlineStr">
        <is>
          <t>IVA</t>
        </is>
      </c>
      <c r="E4" s="20" t="inlineStr">
        <is>
          <t>N. righe</t>
        </is>
      </c>
    </row>
    <row r="5">
      <c r="A5" t="n">
        <v>22</v>
      </c>
      <c r="C5" s="13">
        <f>SUMIF('Registro fatture'!$R$2:$R$501,A5,'Registro fatture'!$J$2:$J$501)</f>
        <v/>
      </c>
      <c r="D5" s="13">
        <f>SUMIF('Registro fatture'!$R$2:$R$501,A5,'Registro fatture'!$K$2:$K$501)</f>
        <v/>
      </c>
      <c r="E5">
        <f>COUNTIF('Registro fatture'!$R$2:$R$501,A5)</f>
        <v/>
      </c>
    </row>
    <row r="6">
      <c r="A6" t="n">
        <v>10</v>
      </c>
      <c r="C6" s="13">
        <f>SUMIF('Registro fatture'!$R$2:$R$501,A6,'Registro fatture'!$J$2:$J$501)</f>
        <v/>
      </c>
      <c r="D6" s="13">
        <f>SUMIF('Registro fatture'!$R$2:$R$501,A6,'Registro fatture'!$K$2:$K$501)</f>
        <v/>
      </c>
      <c r="E6">
        <f>COUNTIF('Registro fatture'!$R$2:$R$501,A6)</f>
        <v/>
      </c>
    </row>
    <row r="7">
      <c r="A7" t="n">
        <v>5</v>
      </c>
      <c r="C7" s="13">
        <f>SUMIF('Registro fatture'!$R$2:$R$501,A7,'Registro fatture'!$J$2:$J$501)</f>
        <v/>
      </c>
      <c r="D7" s="13">
        <f>SUMIF('Registro fatture'!$R$2:$R$501,A7,'Registro fatture'!$K$2:$K$501)</f>
        <v/>
      </c>
      <c r="E7">
        <f>COUNTIF('Registro fatture'!$R$2:$R$501,A7)</f>
        <v/>
      </c>
    </row>
    <row r="8">
      <c r="A8" t="n">
        <v>4</v>
      </c>
      <c r="C8" s="13">
        <f>SUMIF('Registro fatture'!$R$2:$R$501,A8,'Registro fatture'!$J$2:$J$501)</f>
        <v/>
      </c>
      <c r="D8" s="13">
        <f>SUMIF('Registro fatture'!$R$2:$R$501,A8,'Registro fatture'!$K$2:$K$501)</f>
        <v/>
      </c>
      <c r="E8">
        <f>COUNTIF('Registro fatture'!$R$2:$R$501,A8)</f>
        <v/>
      </c>
    </row>
    <row r="9">
      <c r="A9" t="n">
        <v>0</v>
      </c>
      <c r="B9" t="inlineStr">
        <is>
          <t>N1</t>
        </is>
      </c>
      <c r="C9" s="13">
        <f>SUMIF('Registro fatture'!$S$2:$S$501,B9,'Registro fatture'!$J$2:$J$501)</f>
        <v/>
      </c>
      <c r="D9" s="13">
        <f>SUMIF('Registro fatture'!$S$2:$S$501,B9,'Registro fatture'!$K$2:$K$501)</f>
        <v/>
      </c>
      <c r="E9">
        <f>COUNTIF('Registro fatture'!$S$2:$S$501,B9)</f>
        <v/>
      </c>
    </row>
    <row r="10">
      <c r="A10" t="n">
        <v>0</v>
      </c>
      <c r="B10" t="inlineStr">
        <is>
          <t>N2.1</t>
        </is>
      </c>
      <c r="C10" s="13">
        <f>SUMIF('Registro fatture'!$S$2:$S$501,B10,'Registro fatture'!$J$2:$J$501)</f>
        <v/>
      </c>
      <c r="D10" s="13">
        <f>SUMIF('Registro fatture'!$S$2:$S$501,B10,'Registro fatture'!$K$2:$K$501)</f>
        <v/>
      </c>
      <c r="E10">
        <f>COUNTIF('Registro fatture'!$S$2:$S$501,B10)</f>
        <v/>
      </c>
    </row>
    <row r="11">
      <c r="A11" t="n">
        <v>0</v>
      </c>
      <c r="B11" t="inlineStr">
        <is>
          <t>N2.2</t>
        </is>
      </c>
      <c r="C11" s="13">
        <f>SUMIF('Registro fatture'!$S$2:$S$501,B11,'Registro fatture'!$J$2:$J$501)</f>
        <v/>
      </c>
      <c r="D11" s="13">
        <f>SUMIF('Registro fatture'!$S$2:$S$501,B11,'Registro fatture'!$K$2:$K$501)</f>
        <v/>
      </c>
      <c r="E11">
        <f>COUNTIF('Registro fatture'!$S$2:$S$501,B11)</f>
        <v/>
      </c>
    </row>
    <row r="12">
      <c r="A12" t="n">
        <v>0</v>
      </c>
      <c r="B12" t="inlineStr">
        <is>
          <t>N3.1</t>
        </is>
      </c>
      <c r="C12" s="13">
        <f>SUMIF('Registro fatture'!$S$2:$S$501,B12,'Registro fatture'!$J$2:$J$501)</f>
        <v/>
      </c>
      <c r="D12" s="13">
        <f>SUMIF('Registro fatture'!$S$2:$S$501,B12,'Registro fatture'!$K$2:$K$501)</f>
        <v/>
      </c>
      <c r="E12">
        <f>COUNTIF('Registro fatture'!$S$2:$S$501,B12)</f>
        <v/>
      </c>
    </row>
    <row r="13">
      <c r="A13" t="n">
        <v>0</v>
      </c>
      <c r="B13" t="inlineStr">
        <is>
          <t>N3.2</t>
        </is>
      </c>
      <c r="C13" s="13">
        <f>SUMIF('Registro fatture'!$S$2:$S$501,B13,'Registro fatture'!$J$2:$J$501)</f>
        <v/>
      </c>
      <c r="D13" s="13">
        <f>SUMIF('Registro fatture'!$S$2:$S$501,B13,'Registro fatture'!$K$2:$K$501)</f>
        <v/>
      </c>
      <c r="E13">
        <f>COUNTIF('Registro fatture'!$S$2:$S$501,B13)</f>
        <v/>
      </c>
    </row>
    <row r="14">
      <c r="A14" t="n">
        <v>0</v>
      </c>
      <c r="B14" t="inlineStr">
        <is>
          <t>N3.3</t>
        </is>
      </c>
      <c r="C14" s="13">
        <f>SUMIF('Registro fatture'!$S$2:$S$501,B14,'Registro fatture'!$J$2:$J$501)</f>
        <v/>
      </c>
      <c r="D14" s="13">
        <f>SUMIF('Registro fatture'!$S$2:$S$501,B14,'Registro fatture'!$K$2:$K$501)</f>
        <v/>
      </c>
      <c r="E14">
        <f>COUNTIF('Registro fatture'!$S$2:$S$501,B14)</f>
        <v/>
      </c>
    </row>
    <row r="15">
      <c r="A15" t="n">
        <v>0</v>
      </c>
      <c r="B15" t="inlineStr">
        <is>
          <t>N3.4</t>
        </is>
      </c>
      <c r="C15" s="13">
        <f>SUMIF('Registro fatture'!$S$2:$S$501,B15,'Registro fatture'!$J$2:$J$501)</f>
        <v/>
      </c>
      <c r="D15" s="13">
        <f>SUMIF('Registro fatture'!$S$2:$S$501,B15,'Registro fatture'!$K$2:$K$501)</f>
        <v/>
      </c>
      <c r="E15">
        <f>COUNTIF('Registro fatture'!$S$2:$S$501,B15)</f>
        <v/>
      </c>
    </row>
    <row r="16">
      <c r="A16" t="n">
        <v>0</v>
      </c>
      <c r="B16" t="inlineStr">
        <is>
          <t>N3.5</t>
        </is>
      </c>
      <c r="C16" s="13">
        <f>SUMIF('Registro fatture'!$S$2:$S$501,B16,'Registro fatture'!$J$2:$J$501)</f>
        <v/>
      </c>
      <c r="D16" s="13">
        <f>SUMIF('Registro fatture'!$S$2:$S$501,B16,'Registro fatture'!$K$2:$K$501)</f>
        <v/>
      </c>
      <c r="E16">
        <f>COUNTIF('Registro fatture'!$S$2:$S$501,B16)</f>
        <v/>
      </c>
    </row>
    <row r="17">
      <c r="A17" t="n">
        <v>0</v>
      </c>
      <c r="B17" t="inlineStr">
        <is>
          <t>N3.6</t>
        </is>
      </c>
      <c r="C17" s="13">
        <f>SUMIF('Registro fatture'!$S$2:$S$501,B17,'Registro fatture'!$J$2:$J$501)</f>
        <v/>
      </c>
      <c r="D17" s="13">
        <f>SUMIF('Registro fatture'!$S$2:$S$501,B17,'Registro fatture'!$K$2:$K$501)</f>
        <v/>
      </c>
      <c r="E17">
        <f>COUNTIF('Registro fatture'!$S$2:$S$501,B17)</f>
        <v/>
      </c>
    </row>
    <row r="18">
      <c r="A18" t="n">
        <v>0</v>
      </c>
      <c r="B18" t="inlineStr">
        <is>
          <t>N4</t>
        </is>
      </c>
      <c r="C18" s="13">
        <f>SUMIF('Registro fatture'!$S$2:$S$501,B18,'Registro fatture'!$J$2:$J$501)</f>
        <v/>
      </c>
      <c r="D18" s="13">
        <f>SUMIF('Registro fatture'!$S$2:$S$501,B18,'Registro fatture'!$K$2:$K$501)</f>
        <v/>
      </c>
      <c r="E18">
        <f>COUNTIF('Registro fatture'!$S$2:$S$501,B18)</f>
        <v/>
      </c>
    </row>
    <row r="19">
      <c r="A19" t="n">
        <v>0</v>
      </c>
      <c r="B19" t="inlineStr">
        <is>
          <t>N5</t>
        </is>
      </c>
      <c r="C19" s="13">
        <f>SUMIF('Registro fatture'!$S$2:$S$501,B19,'Registro fatture'!$J$2:$J$501)</f>
        <v/>
      </c>
      <c r="D19" s="13">
        <f>SUMIF('Registro fatture'!$S$2:$S$501,B19,'Registro fatture'!$K$2:$K$501)</f>
        <v/>
      </c>
      <c r="E19">
        <f>COUNTIF('Registro fatture'!$S$2:$S$501,B19)</f>
        <v/>
      </c>
    </row>
    <row r="20">
      <c r="A20" t="n">
        <v>0</v>
      </c>
      <c r="B20" t="inlineStr">
        <is>
          <t>N6.1</t>
        </is>
      </c>
      <c r="C20" s="13">
        <f>SUMIF('Registro fatture'!$S$2:$S$501,B20,'Registro fatture'!$J$2:$J$501)</f>
        <v/>
      </c>
      <c r="D20" s="13">
        <f>SUMIF('Registro fatture'!$S$2:$S$501,B20,'Registro fatture'!$K$2:$K$501)</f>
        <v/>
      </c>
      <c r="E20">
        <f>COUNTIF('Registro fatture'!$S$2:$S$501,B20)</f>
        <v/>
      </c>
    </row>
    <row r="21">
      <c r="A21" t="n">
        <v>0</v>
      </c>
      <c r="B21" t="inlineStr">
        <is>
          <t>N6.2</t>
        </is>
      </c>
      <c r="C21" s="13">
        <f>SUMIF('Registro fatture'!$S$2:$S$501,B21,'Registro fatture'!$J$2:$J$501)</f>
        <v/>
      </c>
      <c r="D21" s="13">
        <f>SUMIF('Registro fatture'!$S$2:$S$501,B21,'Registro fatture'!$K$2:$K$501)</f>
        <v/>
      </c>
      <c r="E21">
        <f>COUNTIF('Registro fatture'!$S$2:$S$501,B21)</f>
        <v/>
      </c>
    </row>
    <row r="22">
      <c r="A22" t="n">
        <v>0</v>
      </c>
      <c r="B22" t="inlineStr">
        <is>
          <t>N6.3</t>
        </is>
      </c>
      <c r="C22" s="13">
        <f>SUMIF('Registro fatture'!$S$2:$S$501,B22,'Registro fatture'!$J$2:$J$501)</f>
        <v/>
      </c>
      <c r="D22" s="13">
        <f>SUMIF('Registro fatture'!$S$2:$S$501,B22,'Registro fatture'!$K$2:$K$501)</f>
        <v/>
      </c>
      <c r="E22">
        <f>COUNTIF('Registro fatture'!$S$2:$S$501,B22)</f>
        <v/>
      </c>
    </row>
    <row r="23">
      <c r="A23" t="n">
        <v>0</v>
      </c>
      <c r="B23" t="inlineStr">
        <is>
          <t>N6.4</t>
        </is>
      </c>
      <c r="C23" s="13">
        <f>SUMIF('Registro fatture'!$S$2:$S$501,B23,'Registro fatture'!$J$2:$J$501)</f>
        <v/>
      </c>
      <c r="D23" s="13">
        <f>SUMIF('Registro fatture'!$S$2:$S$501,B23,'Registro fatture'!$K$2:$K$501)</f>
        <v/>
      </c>
      <c r="E23">
        <f>COUNTIF('Registro fatture'!$S$2:$S$501,B23)</f>
        <v/>
      </c>
    </row>
    <row r="24">
      <c r="A24" t="n">
        <v>0</v>
      </c>
      <c r="B24" t="inlineStr">
        <is>
          <t>N6.5</t>
        </is>
      </c>
      <c r="C24" s="13">
        <f>SUMIF('Registro fatture'!$S$2:$S$501,B24,'Registro fatture'!$J$2:$J$501)</f>
        <v/>
      </c>
      <c r="D24" s="13">
        <f>SUMIF('Registro fatture'!$S$2:$S$501,B24,'Registro fatture'!$K$2:$K$501)</f>
        <v/>
      </c>
      <c r="E24">
        <f>COUNTIF('Registro fatture'!$S$2:$S$501,B24)</f>
        <v/>
      </c>
    </row>
    <row r="25">
      <c r="A25" t="n">
        <v>0</v>
      </c>
      <c r="B25" t="inlineStr">
        <is>
          <t>N6.6</t>
        </is>
      </c>
      <c r="C25" s="13">
        <f>SUMIF('Registro fatture'!$S$2:$S$501,B25,'Registro fatture'!$J$2:$J$501)</f>
        <v/>
      </c>
      <c r="D25" s="13">
        <f>SUMIF('Registro fatture'!$S$2:$S$501,B25,'Registro fatture'!$K$2:$K$501)</f>
        <v/>
      </c>
      <c r="E25">
        <f>COUNTIF('Registro fatture'!$S$2:$S$501,B25)</f>
        <v/>
      </c>
    </row>
    <row r="26">
      <c r="A26" t="n">
        <v>0</v>
      </c>
      <c r="B26" t="inlineStr">
        <is>
          <t>N6.7</t>
        </is>
      </c>
      <c r="C26" s="13">
        <f>SUMIF('Registro fatture'!$S$2:$S$501,B26,'Registro fatture'!$J$2:$J$501)</f>
        <v/>
      </c>
      <c r="D26" s="13">
        <f>SUMIF('Registro fatture'!$S$2:$S$501,B26,'Registro fatture'!$K$2:$K$501)</f>
        <v/>
      </c>
      <c r="E26">
        <f>COUNTIF('Registro fatture'!$S$2:$S$501,B26)</f>
        <v/>
      </c>
    </row>
    <row r="27">
      <c r="A27" t="n">
        <v>0</v>
      </c>
      <c r="B27" t="inlineStr">
        <is>
          <t>N6.8</t>
        </is>
      </c>
      <c r="C27" s="13">
        <f>SUMIF('Registro fatture'!$S$2:$S$501,B27,'Registro fatture'!$J$2:$J$501)</f>
        <v/>
      </c>
      <c r="D27" s="13">
        <f>SUMIF('Registro fatture'!$S$2:$S$501,B27,'Registro fatture'!$K$2:$K$501)</f>
        <v/>
      </c>
      <c r="E27">
        <f>COUNTIF('Registro fatture'!$S$2:$S$501,B27)</f>
        <v/>
      </c>
    </row>
    <row r="28">
      <c r="A28" t="n">
        <v>0</v>
      </c>
      <c r="B28" t="inlineStr">
        <is>
          <t>N6.9</t>
        </is>
      </c>
      <c r="C28" s="13">
        <f>SUMIF('Registro fatture'!$S$2:$S$501,B28,'Registro fatture'!$J$2:$J$501)</f>
        <v/>
      </c>
      <c r="D28" s="13">
        <f>SUMIF('Registro fatture'!$S$2:$S$501,B28,'Registro fatture'!$K$2:$K$501)</f>
        <v/>
      </c>
      <c r="E28">
        <f>COUNTIF('Registro fatture'!$S$2:$S$501,B28)</f>
        <v/>
      </c>
    </row>
    <row r="29">
      <c r="A29" t="n">
        <v>0</v>
      </c>
      <c r="B29" t="inlineStr">
        <is>
          <t>N7</t>
        </is>
      </c>
      <c r="C29" s="13">
        <f>SUMIF('Registro fatture'!$S$2:$S$501,B29,'Registro fatture'!$J$2:$J$501)</f>
        <v/>
      </c>
      <c r="D29" s="13">
        <f>SUMIF('Registro fatture'!$S$2:$S$501,B29,'Registro fatture'!$K$2:$K$501)</f>
        <v/>
      </c>
      <c r="E29">
        <f>COUNTIF('Registro fatture'!$S$2:$S$501,B29)</f>
        <v/>
      </c>
    </row>
    <row r="30">
      <c r="A30" s="21" t="inlineStr">
        <is>
          <t>Altro</t>
        </is>
      </c>
      <c r="B30" s="21" t="inlineStr">
        <is>
          <t>da controllare</t>
        </is>
      </c>
      <c r="C30" s="22">
        <f>SUM('Registro fatture'!$J$2:$J$501)-SUM(C5:C29)</f>
        <v/>
      </c>
      <c r="D30" s="22">
        <f>SUM('Registro fatture'!$K$2:$K$501)-SUM(D5:D29)</f>
        <v/>
      </c>
      <c r="E30" s="21">
        <f>SUMPRODUCT(('Registro fatture'!$B$2:$B$501&lt;&gt;"")*1)-SUM(E5:E29)</f>
        <v/>
      </c>
    </row>
    <row r="31">
      <c r="A31" s="23" t="inlineStr">
        <is>
          <t>Totale</t>
        </is>
      </c>
      <c r="C31" s="24">
        <f>SUM(C5:C30)</f>
        <v/>
      </c>
      <c r="D31" s="24">
        <f>SUM(D5:D30)</f>
        <v/>
      </c>
      <c r="E31" s="23">
        <f>SUM(E5:E30)</f>
        <v/>
      </c>
    </row>
    <row r="32" ht="30" customHeight="1">
      <c r="A32" s="19" t="inlineStr">
        <is>
          <t>"Altro" raccoglie le righe con aliquota mancante o non in elenco: se non è zero, completa la colonna Aliquota IVA % (o Natura) nel registro.</t>
        </is>
      </c>
    </row>
    <row r="34">
      <c r="A34" s="23" t="inlineStr">
        <is>
          <t>Per mese (data di ricezione se compilata, altrimenti data fattura)</t>
        </is>
      </c>
    </row>
    <row r="35">
      <c r="A35" t="inlineStr">
        <is>
          <t>Anno</t>
        </is>
      </c>
      <c r="B35" s="25">
        <f>YEAR(TODAY())</f>
        <v/>
      </c>
      <c r="C35" t="inlineStr">
        <is>
          <t>← scrivi l’anno (es. 2026) al posto della formula</t>
        </is>
      </c>
    </row>
    <row r="36">
      <c r="A36" s="20" t="inlineStr">
        <is>
          <t>Mese</t>
        </is>
      </c>
      <c r="B36" s="20" t="inlineStr">
        <is>
          <t>N.</t>
        </is>
      </c>
      <c r="C36" s="20" t="inlineStr">
        <is>
          <t>Imponibile</t>
        </is>
      </c>
      <c r="D36" s="20" t="inlineStr">
        <is>
          <t>IVA</t>
        </is>
      </c>
      <c r="E36" s="20" t="inlineStr">
        <is>
          <t>N. righe</t>
        </is>
      </c>
    </row>
    <row r="37">
      <c r="A37" t="inlineStr">
        <is>
          <t>Gennaio</t>
        </is>
      </c>
      <c r="B37" t="n">
        <v>1</v>
      </c>
      <c r="C37" s="13">
        <f>SUMIFS('Registro fatture'!$J$2:$J$501,'Registro fatture'!$X$2:$X$501,"&gt;="&amp;DATE($B$35,B37,1),'Registro fatture'!$X$2:$X$501,"&lt;"&amp;DATE($B$35,B37+1,1))</f>
        <v/>
      </c>
      <c r="D37" s="13">
        <f>SUMIFS('Registro fatture'!$K$2:$K$501,'Registro fatture'!$X$2:$X$501,"&gt;="&amp;DATE($B$35,B37,1),'Registro fatture'!$X$2:$X$501,"&lt;"&amp;DATE($B$35,B37+1,1))</f>
        <v/>
      </c>
      <c r="E37">
        <f>COUNTIFS('Registro fatture'!$X$2:$X$501,"&gt;="&amp;DATE($B$35,B37,1),'Registro fatture'!$X$2:$X$501,"&lt;"&amp;DATE($B$35,B37+1,1))</f>
        <v/>
      </c>
    </row>
    <row r="38">
      <c r="A38" t="inlineStr">
        <is>
          <t>Febbraio</t>
        </is>
      </c>
      <c r="B38" t="n">
        <v>2</v>
      </c>
      <c r="C38" s="13">
        <f>SUMIFS('Registro fatture'!$J$2:$J$501,'Registro fatture'!$X$2:$X$501,"&gt;="&amp;DATE($B$35,B38,1),'Registro fatture'!$X$2:$X$501,"&lt;"&amp;DATE($B$35,B38+1,1))</f>
        <v/>
      </c>
      <c r="D38" s="13">
        <f>SUMIFS('Registro fatture'!$K$2:$K$501,'Registro fatture'!$X$2:$X$501,"&gt;="&amp;DATE($B$35,B38,1),'Registro fatture'!$X$2:$X$501,"&lt;"&amp;DATE($B$35,B38+1,1))</f>
        <v/>
      </c>
      <c r="E38">
        <f>COUNTIFS('Registro fatture'!$X$2:$X$501,"&gt;="&amp;DATE($B$35,B38,1),'Registro fatture'!$X$2:$X$501,"&lt;"&amp;DATE($B$35,B38+1,1))</f>
        <v/>
      </c>
    </row>
    <row r="39">
      <c r="A39" t="inlineStr">
        <is>
          <t>Marzo</t>
        </is>
      </c>
      <c r="B39" t="n">
        <v>3</v>
      </c>
      <c r="C39" s="13">
        <f>SUMIFS('Registro fatture'!$J$2:$J$501,'Registro fatture'!$X$2:$X$501,"&gt;="&amp;DATE($B$35,B39,1),'Registro fatture'!$X$2:$X$501,"&lt;"&amp;DATE($B$35,B39+1,1))</f>
        <v/>
      </c>
      <c r="D39" s="13">
        <f>SUMIFS('Registro fatture'!$K$2:$K$501,'Registro fatture'!$X$2:$X$501,"&gt;="&amp;DATE($B$35,B39,1),'Registro fatture'!$X$2:$X$501,"&lt;"&amp;DATE($B$35,B39+1,1))</f>
        <v/>
      </c>
      <c r="E39">
        <f>COUNTIFS('Registro fatture'!$X$2:$X$501,"&gt;="&amp;DATE($B$35,B39,1),'Registro fatture'!$X$2:$X$501,"&lt;"&amp;DATE($B$35,B39+1,1))</f>
        <v/>
      </c>
    </row>
    <row r="40">
      <c r="A40" t="inlineStr">
        <is>
          <t>Aprile</t>
        </is>
      </c>
      <c r="B40" t="n">
        <v>4</v>
      </c>
      <c r="C40" s="13">
        <f>SUMIFS('Registro fatture'!$J$2:$J$501,'Registro fatture'!$X$2:$X$501,"&gt;="&amp;DATE($B$35,B40,1),'Registro fatture'!$X$2:$X$501,"&lt;"&amp;DATE($B$35,B40+1,1))</f>
        <v/>
      </c>
      <c r="D40" s="13">
        <f>SUMIFS('Registro fatture'!$K$2:$K$501,'Registro fatture'!$X$2:$X$501,"&gt;="&amp;DATE($B$35,B40,1),'Registro fatture'!$X$2:$X$501,"&lt;"&amp;DATE($B$35,B40+1,1))</f>
        <v/>
      </c>
      <c r="E40">
        <f>COUNTIFS('Registro fatture'!$X$2:$X$501,"&gt;="&amp;DATE($B$35,B40,1),'Registro fatture'!$X$2:$X$501,"&lt;"&amp;DATE($B$35,B40+1,1))</f>
        <v/>
      </c>
    </row>
    <row r="41">
      <c r="A41" t="inlineStr">
        <is>
          <t>Maggio</t>
        </is>
      </c>
      <c r="B41" t="n">
        <v>5</v>
      </c>
      <c r="C41" s="13">
        <f>SUMIFS('Registro fatture'!$J$2:$J$501,'Registro fatture'!$X$2:$X$501,"&gt;="&amp;DATE($B$35,B41,1),'Registro fatture'!$X$2:$X$501,"&lt;"&amp;DATE($B$35,B41+1,1))</f>
        <v/>
      </c>
      <c r="D41" s="13">
        <f>SUMIFS('Registro fatture'!$K$2:$K$501,'Registro fatture'!$X$2:$X$501,"&gt;="&amp;DATE($B$35,B41,1),'Registro fatture'!$X$2:$X$501,"&lt;"&amp;DATE($B$35,B41+1,1))</f>
        <v/>
      </c>
      <c r="E41">
        <f>COUNTIFS('Registro fatture'!$X$2:$X$501,"&gt;="&amp;DATE($B$35,B41,1),'Registro fatture'!$X$2:$X$501,"&lt;"&amp;DATE($B$35,B41+1,1))</f>
        <v/>
      </c>
    </row>
    <row r="42">
      <c r="A42" t="inlineStr">
        <is>
          <t>Giugno</t>
        </is>
      </c>
      <c r="B42" t="n">
        <v>6</v>
      </c>
      <c r="C42" s="13">
        <f>SUMIFS('Registro fatture'!$J$2:$J$501,'Registro fatture'!$X$2:$X$501,"&gt;="&amp;DATE($B$35,B42,1),'Registro fatture'!$X$2:$X$501,"&lt;"&amp;DATE($B$35,B42+1,1))</f>
        <v/>
      </c>
      <c r="D42" s="13">
        <f>SUMIFS('Registro fatture'!$K$2:$K$501,'Registro fatture'!$X$2:$X$501,"&gt;="&amp;DATE($B$35,B42,1),'Registro fatture'!$X$2:$X$501,"&lt;"&amp;DATE($B$35,B42+1,1))</f>
        <v/>
      </c>
      <c r="E42">
        <f>COUNTIFS('Registro fatture'!$X$2:$X$501,"&gt;="&amp;DATE($B$35,B42,1),'Registro fatture'!$X$2:$X$501,"&lt;"&amp;DATE($B$35,B42+1,1))</f>
        <v/>
      </c>
    </row>
    <row r="43">
      <c r="A43" t="inlineStr">
        <is>
          <t>Luglio</t>
        </is>
      </c>
      <c r="B43" t="n">
        <v>7</v>
      </c>
      <c r="C43" s="13">
        <f>SUMIFS('Registro fatture'!$J$2:$J$501,'Registro fatture'!$X$2:$X$501,"&gt;="&amp;DATE($B$35,B43,1),'Registro fatture'!$X$2:$X$501,"&lt;"&amp;DATE($B$35,B43+1,1))</f>
        <v/>
      </c>
      <c r="D43" s="13">
        <f>SUMIFS('Registro fatture'!$K$2:$K$501,'Registro fatture'!$X$2:$X$501,"&gt;="&amp;DATE($B$35,B43,1),'Registro fatture'!$X$2:$X$501,"&lt;"&amp;DATE($B$35,B43+1,1))</f>
        <v/>
      </c>
      <c r="E43">
        <f>COUNTIFS('Registro fatture'!$X$2:$X$501,"&gt;="&amp;DATE($B$35,B43,1),'Registro fatture'!$X$2:$X$501,"&lt;"&amp;DATE($B$35,B43+1,1))</f>
        <v/>
      </c>
    </row>
    <row r="44">
      <c r="A44" t="inlineStr">
        <is>
          <t>Agosto</t>
        </is>
      </c>
      <c r="B44" t="n">
        <v>8</v>
      </c>
      <c r="C44" s="13">
        <f>SUMIFS('Registro fatture'!$J$2:$J$501,'Registro fatture'!$X$2:$X$501,"&gt;="&amp;DATE($B$35,B44,1),'Registro fatture'!$X$2:$X$501,"&lt;"&amp;DATE($B$35,B44+1,1))</f>
        <v/>
      </c>
      <c r="D44" s="13">
        <f>SUMIFS('Registro fatture'!$K$2:$K$501,'Registro fatture'!$X$2:$X$501,"&gt;="&amp;DATE($B$35,B44,1),'Registro fatture'!$X$2:$X$501,"&lt;"&amp;DATE($B$35,B44+1,1))</f>
        <v/>
      </c>
      <c r="E44">
        <f>COUNTIFS('Registro fatture'!$X$2:$X$501,"&gt;="&amp;DATE($B$35,B44,1),'Registro fatture'!$X$2:$X$501,"&lt;"&amp;DATE($B$35,B44+1,1))</f>
        <v/>
      </c>
    </row>
    <row r="45">
      <c r="A45" t="inlineStr">
        <is>
          <t>Settembre</t>
        </is>
      </c>
      <c r="B45" t="n">
        <v>9</v>
      </c>
      <c r="C45" s="13">
        <f>SUMIFS('Registro fatture'!$J$2:$J$501,'Registro fatture'!$X$2:$X$501,"&gt;="&amp;DATE($B$35,B45,1),'Registro fatture'!$X$2:$X$501,"&lt;"&amp;DATE($B$35,B45+1,1))</f>
        <v/>
      </c>
      <c r="D45" s="13">
        <f>SUMIFS('Registro fatture'!$K$2:$K$501,'Registro fatture'!$X$2:$X$501,"&gt;="&amp;DATE($B$35,B45,1),'Registro fatture'!$X$2:$X$501,"&lt;"&amp;DATE($B$35,B45+1,1))</f>
        <v/>
      </c>
      <c r="E45">
        <f>COUNTIFS('Registro fatture'!$X$2:$X$501,"&gt;="&amp;DATE($B$35,B45,1),'Registro fatture'!$X$2:$X$501,"&lt;"&amp;DATE($B$35,B45+1,1))</f>
        <v/>
      </c>
    </row>
    <row r="46">
      <c r="A46" t="inlineStr">
        <is>
          <t>Ottobre</t>
        </is>
      </c>
      <c r="B46" t="n">
        <v>10</v>
      </c>
      <c r="C46" s="13">
        <f>SUMIFS('Registro fatture'!$J$2:$J$501,'Registro fatture'!$X$2:$X$501,"&gt;="&amp;DATE($B$35,B46,1),'Registro fatture'!$X$2:$X$501,"&lt;"&amp;DATE($B$35,B46+1,1))</f>
        <v/>
      </c>
      <c r="D46" s="13">
        <f>SUMIFS('Registro fatture'!$K$2:$K$501,'Registro fatture'!$X$2:$X$501,"&gt;="&amp;DATE($B$35,B46,1),'Registro fatture'!$X$2:$X$501,"&lt;"&amp;DATE($B$35,B46+1,1))</f>
        <v/>
      </c>
      <c r="E46">
        <f>COUNTIFS('Registro fatture'!$X$2:$X$501,"&gt;="&amp;DATE($B$35,B46,1),'Registro fatture'!$X$2:$X$501,"&lt;"&amp;DATE($B$35,B46+1,1))</f>
        <v/>
      </c>
    </row>
    <row r="47">
      <c r="A47" t="inlineStr">
        <is>
          <t>Novembre</t>
        </is>
      </c>
      <c r="B47" t="n">
        <v>11</v>
      </c>
      <c r="C47" s="13">
        <f>SUMIFS('Registro fatture'!$J$2:$J$501,'Registro fatture'!$X$2:$X$501,"&gt;="&amp;DATE($B$35,B47,1),'Registro fatture'!$X$2:$X$501,"&lt;"&amp;DATE($B$35,B47+1,1))</f>
        <v/>
      </c>
      <c r="D47" s="13">
        <f>SUMIFS('Registro fatture'!$K$2:$K$501,'Registro fatture'!$X$2:$X$501,"&gt;="&amp;DATE($B$35,B47,1),'Registro fatture'!$X$2:$X$501,"&lt;"&amp;DATE($B$35,B47+1,1))</f>
        <v/>
      </c>
      <c r="E47">
        <f>COUNTIFS('Registro fatture'!$X$2:$X$501,"&gt;="&amp;DATE($B$35,B47,1),'Registro fatture'!$X$2:$X$501,"&lt;"&amp;DATE($B$35,B47+1,1))</f>
        <v/>
      </c>
    </row>
    <row r="48">
      <c r="A48" t="inlineStr">
        <is>
          <t>Dicembre</t>
        </is>
      </c>
      <c r="B48" t="n">
        <v>12</v>
      </c>
      <c r="C48" s="13">
        <f>SUMIFS('Registro fatture'!$J$2:$J$501,'Registro fatture'!$X$2:$X$501,"&gt;="&amp;DATE($B$35,B48,1),'Registro fatture'!$X$2:$X$501,"&lt;"&amp;DATE($B$35,B48+1,1))</f>
        <v/>
      </c>
      <c r="D48" s="13">
        <f>SUMIFS('Registro fatture'!$K$2:$K$501,'Registro fatture'!$X$2:$X$501,"&gt;="&amp;DATE($B$35,B48,1),'Registro fatture'!$X$2:$X$501,"&lt;"&amp;DATE($B$35,B48+1,1))</f>
        <v/>
      </c>
      <c r="E48">
        <f>COUNTIFS('Registro fatture'!$X$2:$X$501,"&gt;="&amp;DATE($B$35,B48,1),'Registro fatture'!$X$2:$X$501,"&lt;"&amp;DATE($B$35,B48+1,1))</f>
        <v/>
      </c>
    </row>
    <row r="50">
      <c r="A50" s="20" t="inlineStr">
        <is>
          <t>Trimestre</t>
        </is>
      </c>
      <c r="B50" s="20" t="n"/>
      <c r="C50" s="20" t="inlineStr">
        <is>
          <t>Imponibile</t>
        </is>
      </c>
      <c r="D50" s="20" t="inlineStr">
        <is>
          <t>IVA</t>
        </is>
      </c>
      <c r="E50" s="20" t="inlineStr">
        <is>
          <t>N. righe</t>
        </is>
      </c>
    </row>
    <row r="51">
      <c r="A51" t="inlineStr">
        <is>
          <t>1° trimestre</t>
        </is>
      </c>
      <c r="C51" s="13">
        <f>SUM(C37:C39)</f>
        <v/>
      </c>
      <c r="D51" s="13">
        <f>SUM(D37:D39)</f>
        <v/>
      </c>
      <c r="E51">
        <f>SUM(E37:E39)</f>
        <v/>
      </c>
    </row>
    <row r="52">
      <c r="A52" t="inlineStr">
        <is>
          <t>2° trimestre</t>
        </is>
      </c>
      <c r="C52" s="13">
        <f>SUM(C40:C42)</f>
        <v/>
      </c>
      <c r="D52" s="13">
        <f>SUM(D40:D42)</f>
        <v/>
      </c>
      <c r="E52">
        <f>SUM(E40:E42)</f>
        <v/>
      </c>
    </row>
    <row r="53">
      <c r="A53" t="inlineStr">
        <is>
          <t>3° trimestre</t>
        </is>
      </c>
      <c r="C53" s="13">
        <f>SUM(C43:C45)</f>
        <v/>
      </c>
      <c r="D53" s="13">
        <f>SUM(D43:D45)</f>
        <v/>
      </c>
      <c r="E53">
        <f>SUM(E43:E45)</f>
        <v/>
      </c>
    </row>
    <row r="54">
      <c r="A54" t="inlineStr">
        <is>
          <t>4° trimestre</t>
        </is>
      </c>
      <c r="C54" s="13">
        <f>SUM(C46:C48)</f>
        <v/>
      </c>
      <c r="D54" s="13">
        <f>SUM(D46:D48)</f>
        <v/>
      </c>
      <c r="E54">
        <f>SUM(E46:E48)</f>
        <v/>
      </c>
    </row>
  </sheetData>
  <mergeCells count="3">
    <mergeCell ref="A2:E2"/>
    <mergeCell ref="A1:E1"/>
    <mergeCell ref="A32:E3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5" customWidth="1" min="3" max="3"/>
    <col width="12" customWidth="1" min="4" max="4"/>
    <col width="12" customWidth="1" min="5" max="5"/>
    <col width="11" customWidth="1" min="6" max="6"/>
    <col width="11" customWidth="1" min="7" max="7"/>
    <col width="13" customWidth="1" min="8" max="8"/>
    <col width="3" customWidth="1" min="9" max="9"/>
    <col width="26" customWidth="1" min="10" max="10"/>
    <col width="14" customWidth="1" min="11" max="11"/>
  </cols>
  <sheetData>
    <row r="1" ht="32" customHeight="1">
      <c r="A1" s="10" t="inlineStr">
        <is>
          <t>Numero</t>
        </is>
      </c>
      <c r="B1" s="10" t="inlineStr">
        <is>
          <t>Fornitore</t>
        </is>
      </c>
      <c r="C1" s="10" t="inlineStr">
        <is>
          <t>P.IVA fornitore</t>
        </is>
      </c>
      <c r="D1" s="10" t="inlineStr">
        <is>
          <t>Scadenza pagamento</t>
        </is>
      </c>
      <c r="E1" s="10" t="inlineStr">
        <is>
          <t>Importo</t>
        </is>
      </c>
      <c r="F1" s="10" t="inlineStr">
        <is>
          <t>Pagata il</t>
        </is>
      </c>
      <c r="G1" s="10" t="inlineStr">
        <is>
          <t>Giorni alla scadenza</t>
        </is>
      </c>
      <c r="H1" s="10" t="inlineStr">
        <is>
          <t>Stato</t>
        </is>
      </c>
      <c r="J1" s="23" t="inlineStr">
        <is>
          <t>Riepilogo</t>
        </is>
      </c>
    </row>
    <row r="2">
      <c r="A2">
        <f>IF('Registro fatture'!$B2="","",'Registro fatture'!B2)</f>
        <v/>
      </c>
      <c r="B2">
        <f>IF('Registro fatture'!$B2="","",'Registro fatture'!E2)</f>
        <v/>
      </c>
      <c r="C2">
        <f>IF('Registro fatture'!$B2="","",'Registro fatture'!F2)</f>
        <v/>
      </c>
      <c r="D2" s="12">
        <f>IF(OR('Registro fatture'!$B2="",'Registro fatture'!N2=""),"",'Registro fatture'!N2)</f>
        <v/>
      </c>
      <c r="E2" s="13">
        <f>IF('Registro fatture'!$B2="","",'Registro fatture'!L2)</f>
        <v/>
      </c>
      <c r="F2" s="12">
        <f>IF(OR('Registro fatture'!$B2="",'Registro fatture'!V2=""),"",'Registro fatture'!V2)</f>
        <v/>
      </c>
      <c r="G2" s="16">
        <f>IF(OR(D2="",F2&lt;&gt;""),"",D2-TODAY())</f>
        <v/>
      </c>
      <c r="H2">
        <f>IF(A2="","",IF(F2&lt;&gt;"","Pagata",IF(D2="","Senza scadenza",IF(D2&lt;TODAY(),"Scaduta",IF(D2-TODAY()&lt;=7,"In scadenza","Futura")))))</f>
        <v/>
      </c>
      <c r="J2" t="inlineStr">
        <is>
          <t>Oggi</t>
        </is>
      </c>
      <c r="K2" s="12">
        <f>TODAY()</f>
        <v/>
      </c>
    </row>
    <row r="3">
      <c r="A3">
        <f>IF('Registro fatture'!$B3="","",'Registro fatture'!B3)</f>
        <v/>
      </c>
      <c r="B3">
        <f>IF('Registro fatture'!$B3="","",'Registro fatture'!E3)</f>
        <v/>
      </c>
      <c r="C3">
        <f>IF('Registro fatture'!$B3="","",'Registro fatture'!F3)</f>
        <v/>
      </c>
      <c r="D3" s="12">
        <f>IF(OR('Registro fatture'!$B3="",'Registro fatture'!N3=""),"",'Registro fatture'!N3)</f>
        <v/>
      </c>
      <c r="E3" s="13">
        <f>IF('Registro fatture'!$B3="","",'Registro fatture'!L3)</f>
        <v/>
      </c>
      <c r="F3" s="12">
        <f>IF(OR('Registro fatture'!$B3="",'Registro fatture'!V3=""),"",'Registro fatture'!V3)</f>
        <v/>
      </c>
      <c r="G3" s="16">
        <f>IF(OR(D3="",F3&lt;&gt;""),"",D3-TODAY())</f>
        <v/>
      </c>
      <c r="H3">
        <f>IF(A3="","",IF(F3&lt;&gt;"","Pagata",IF(D3="","Senza scadenza",IF(D3&lt;TODAY(),"Scaduta",IF(D3-TODAY()&lt;=7,"In scadenza","Futura")))))</f>
        <v/>
      </c>
      <c r="J3" t="inlineStr">
        <is>
          <t>Scaduto da pagare</t>
        </is>
      </c>
      <c r="K3" s="13">
        <f>SUMIF(H2:H501,"Scaduta",E2:E501)</f>
        <v/>
      </c>
    </row>
    <row r="4">
      <c r="A4">
        <f>IF('Registro fatture'!$B4="","",'Registro fatture'!B4)</f>
        <v/>
      </c>
      <c r="B4">
        <f>IF('Registro fatture'!$B4="","",'Registro fatture'!E4)</f>
        <v/>
      </c>
      <c r="C4">
        <f>IF('Registro fatture'!$B4="","",'Registro fatture'!F4)</f>
        <v/>
      </c>
      <c r="D4" s="12">
        <f>IF(OR('Registro fatture'!$B4="",'Registro fatture'!N4=""),"",'Registro fatture'!N4)</f>
        <v/>
      </c>
      <c r="E4" s="13">
        <f>IF('Registro fatture'!$B4="","",'Registro fatture'!L4)</f>
        <v/>
      </c>
      <c r="F4" s="12">
        <f>IF(OR('Registro fatture'!$B4="",'Registro fatture'!V4=""),"",'Registro fatture'!V4)</f>
        <v/>
      </c>
      <c r="G4" s="16">
        <f>IF(OR(D4="",F4&lt;&gt;""),"",D4-TODAY())</f>
        <v/>
      </c>
      <c r="H4">
        <f>IF(A4="","",IF(F4&lt;&gt;"","Pagata",IF(D4="","Senza scadenza",IF(D4&lt;TODAY(),"Scaduta",IF(D4-TODAY()&lt;=7,"In scadenza","Futura")))))</f>
        <v/>
      </c>
      <c r="J4" t="inlineStr">
        <is>
          <t>N. righe scadute</t>
        </is>
      </c>
      <c r="K4" s="16">
        <f>COUNTIF(H2:H501,"Scaduta")</f>
        <v/>
      </c>
    </row>
    <row r="5">
      <c r="A5">
        <f>IF('Registro fatture'!$B5="","",'Registro fatture'!B5)</f>
        <v/>
      </c>
      <c r="B5">
        <f>IF('Registro fatture'!$B5="","",'Registro fatture'!E5)</f>
        <v/>
      </c>
      <c r="C5">
        <f>IF('Registro fatture'!$B5="","",'Registro fatture'!F5)</f>
        <v/>
      </c>
      <c r="D5" s="12">
        <f>IF(OR('Registro fatture'!$B5="",'Registro fatture'!N5=""),"",'Registro fatture'!N5)</f>
        <v/>
      </c>
      <c r="E5" s="13">
        <f>IF('Registro fatture'!$B5="","",'Registro fatture'!L5)</f>
        <v/>
      </c>
      <c r="F5" s="12">
        <f>IF(OR('Registro fatture'!$B5="",'Registro fatture'!V5=""),"",'Registro fatture'!V5)</f>
        <v/>
      </c>
      <c r="G5" s="16">
        <f>IF(OR(D5="",F5&lt;&gt;""),"",D5-TODAY())</f>
        <v/>
      </c>
      <c r="H5">
        <f>IF(A5="","",IF(F5&lt;&gt;"","Pagata",IF(D5="","Senza scadenza",IF(D5&lt;TODAY(),"Scaduta",IF(D5-TODAY()&lt;=7,"In scadenza","Futura")))))</f>
        <v/>
      </c>
      <c r="J5" t="inlineStr">
        <is>
          <t>In scadenza entro 7 giorni</t>
        </is>
      </c>
      <c r="K5" s="13">
        <f>SUMIF(H2:H501,"In scadenza",E2:E501)</f>
        <v/>
      </c>
    </row>
    <row r="6">
      <c r="A6">
        <f>IF('Registro fatture'!$B6="","",'Registro fatture'!B6)</f>
        <v/>
      </c>
      <c r="B6">
        <f>IF('Registro fatture'!$B6="","",'Registro fatture'!E6)</f>
        <v/>
      </c>
      <c r="C6">
        <f>IF('Registro fatture'!$B6="","",'Registro fatture'!F6)</f>
        <v/>
      </c>
      <c r="D6" s="12">
        <f>IF(OR('Registro fatture'!$B6="",'Registro fatture'!N6=""),"",'Registro fatture'!N6)</f>
        <v/>
      </c>
      <c r="E6" s="13">
        <f>IF('Registro fatture'!$B6="","",'Registro fatture'!L6)</f>
        <v/>
      </c>
      <c r="F6" s="12">
        <f>IF(OR('Registro fatture'!$B6="",'Registro fatture'!V6=""),"",'Registro fatture'!V6)</f>
        <v/>
      </c>
      <c r="G6" s="16">
        <f>IF(OR(D6="",F6&lt;&gt;""),"",D6-TODAY())</f>
        <v/>
      </c>
      <c r="H6">
        <f>IF(A6="","",IF(F6&lt;&gt;"","Pagata",IF(D6="","Senza scadenza",IF(D6&lt;TODAY(),"Scaduta",IF(D6-TODAY()&lt;=7,"In scadenza","Futura")))))</f>
        <v/>
      </c>
      <c r="J6" t="inlineStr">
        <is>
          <t>Future</t>
        </is>
      </c>
      <c r="K6" s="13">
        <f>SUMIF(H2:H501,"Futura",E2:E501)</f>
        <v/>
      </c>
    </row>
    <row r="7">
      <c r="A7">
        <f>IF('Registro fatture'!$B7="","",'Registro fatture'!B7)</f>
        <v/>
      </c>
      <c r="B7">
        <f>IF('Registro fatture'!$B7="","",'Registro fatture'!E7)</f>
        <v/>
      </c>
      <c r="C7">
        <f>IF('Registro fatture'!$B7="","",'Registro fatture'!F7)</f>
        <v/>
      </c>
      <c r="D7" s="12">
        <f>IF(OR('Registro fatture'!$B7="",'Registro fatture'!N7=""),"",'Registro fatture'!N7)</f>
        <v/>
      </c>
      <c r="E7" s="13">
        <f>IF('Registro fatture'!$B7="","",'Registro fatture'!L7)</f>
        <v/>
      </c>
      <c r="F7" s="12">
        <f>IF(OR('Registro fatture'!$B7="",'Registro fatture'!V7=""),"",'Registro fatture'!V7)</f>
        <v/>
      </c>
      <c r="G7" s="16">
        <f>IF(OR(D7="",F7&lt;&gt;""),"",D7-TODAY())</f>
        <v/>
      </c>
      <c r="H7">
        <f>IF(A7="","",IF(F7&lt;&gt;"","Pagata",IF(D7="","Senza scadenza",IF(D7&lt;TODAY(),"Scaduta",IF(D7-TODAY()&lt;=7,"In scadenza","Futura")))))</f>
        <v/>
      </c>
      <c r="J7" t="inlineStr">
        <is>
          <t>Senza scadenza</t>
        </is>
      </c>
      <c r="K7" s="13">
        <f>SUMIF(H2:H501,"Senza scadenza",E2:E501)</f>
        <v/>
      </c>
    </row>
    <row r="8">
      <c r="A8">
        <f>IF('Registro fatture'!$B8="","",'Registro fatture'!B8)</f>
        <v/>
      </c>
      <c r="B8">
        <f>IF('Registro fatture'!$B8="","",'Registro fatture'!E8)</f>
        <v/>
      </c>
      <c r="C8">
        <f>IF('Registro fatture'!$B8="","",'Registro fatture'!F8)</f>
        <v/>
      </c>
      <c r="D8" s="12">
        <f>IF(OR('Registro fatture'!$B8="",'Registro fatture'!N8=""),"",'Registro fatture'!N8)</f>
        <v/>
      </c>
      <c r="E8" s="13">
        <f>IF('Registro fatture'!$B8="","",'Registro fatture'!L8)</f>
        <v/>
      </c>
      <c r="F8" s="12">
        <f>IF(OR('Registro fatture'!$B8="",'Registro fatture'!V8=""),"",'Registro fatture'!V8)</f>
        <v/>
      </c>
      <c r="G8" s="16">
        <f>IF(OR(D8="",F8&lt;&gt;""),"",D8-TODAY())</f>
        <v/>
      </c>
      <c r="H8">
        <f>IF(A8="","",IF(F8&lt;&gt;"","Pagata",IF(D8="","Senza scadenza",IF(D8&lt;TODAY(),"Scaduta",IF(D8-TODAY()&lt;=7,"In scadenza","Futura")))))</f>
        <v/>
      </c>
      <c r="J8" t="inlineStr">
        <is>
          <t>Pagate</t>
        </is>
      </c>
      <c r="K8" s="13">
        <f>SUMIF(H2:H501,"Pagata",E2:E501)</f>
        <v/>
      </c>
    </row>
    <row r="9">
      <c r="A9">
        <f>IF('Registro fatture'!$B9="","",'Registro fatture'!B9)</f>
        <v/>
      </c>
      <c r="B9">
        <f>IF('Registro fatture'!$B9="","",'Registro fatture'!E9)</f>
        <v/>
      </c>
      <c r="C9">
        <f>IF('Registro fatture'!$B9="","",'Registro fatture'!F9)</f>
        <v/>
      </c>
      <c r="D9" s="12">
        <f>IF(OR('Registro fatture'!$B9="",'Registro fatture'!N9=""),"",'Registro fatture'!N9)</f>
        <v/>
      </c>
      <c r="E9" s="13">
        <f>IF('Registro fatture'!$B9="","",'Registro fatture'!L9)</f>
        <v/>
      </c>
      <c r="F9" s="12">
        <f>IF(OR('Registro fatture'!$B9="",'Registro fatture'!V9=""),"",'Registro fatture'!V9)</f>
        <v/>
      </c>
      <c r="G9" s="16">
        <f>IF(OR(D9="",F9&lt;&gt;""),"",D9-TODAY())</f>
        <v/>
      </c>
      <c r="H9">
        <f>IF(A9="","",IF(F9&lt;&gt;"","Pagata",IF(D9="","Senza scadenza",IF(D9&lt;TODAY(),"Scaduta",IF(D9-TODAY()&lt;=7,"In scadenza","Futura")))))</f>
        <v/>
      </c>
    </row>
    <row r="10">
      <c r="A10">
        <f>IF('Registro fatture'!$B10="","",'Registro fatture'!B10)</f>
        <v/>
      </c>
      <c r="B10">
        <f>IF('Registro fatture'!$B10="","",'Registro fatture'!E10)</f>
        <v/>
      </c>
      <c r="C10">
        <f>IF('Registro fatture'!$B10="","",'Registro fatture'!F10)</f>
        <v/>
      </c>
      <c r="D10" s="12">
        <f>IF(OR('Registro fatture'!$B10="",'Registro fatture'!N10=""),"",'Registro fatture'!N10)</f>
        <v/>
      </c>
      <c r="E10" s="13">
        <f>IF('Registro fatture'!$B10="","",'Registro fatture'!L10)</f>
        <v/>
      </c>
      <c r="F10" s="12">
        <f>IF(OR('Registro fatture'!$B10="",'Registro fatture'!V10=""),"",'Registro fatture'!V10)</f>
        <v/>
      </c>
      <c r="G10" s="16">
        <f>IF(OR(D10="",F10&lt;&gt;""),"",D10-TODAY())</f>
        <v/>
      </c>
      <c r="H10">
        <f>IF(A10="","",IF(F10&lt;&gt;"","Pagata",IF(D10="","Senza scadenza",IF(D10&lt;TODAY(),"Scaduta",IF(D10-TODAY()&lt;=7,"In scadenza","Futura")))))</f>
        <v/>
      </c>
      <c r="J10" t="inlineStr">
        <is>
          <t>Le righe seguono il foglio Registro fatture (una per riga). Ordina o filtra con le frecce in intestazione.</t>
        </is>
      </c>
    </row>
    <row r="11">
      <c r="A11">
        <f>IF('Registro fatture'!$B11="","",'Registro fatture'!B11)</f>
        <v/>
      </c>
      <c r="B11">
        <f>IF('Registro fatture'!$B11="","",'Registro fatture'!E11)</f>
        <v/>
      </c>
      <c r="C11">
        <f>IF('Registro fatture'!$B11="","",'Registro fatture'!F11)</f>
        <v/>
      </c>
      <c r="D11" s="12">
        <f>IF(OR('Registro fatture'!$B11="",'Registro fatture'!N11=""),"",'Registro fatture'!N11)</f>
        <v/>
      </c>
      <c r="E11" s="13">
        <f>IF('Registro fatture'!$B11="","",'Registro fatture'!L11)</f>
        <v/>
      </c>
      <c r="F11" s="12">
        <f>IF(OR('Registro fatture'!$B11="",'Registro fatture'!V11=""),"",'Registro fatture'!V11)</f>
        <v/>
      </c>
      <c r="G11" s="16">
        <f>IF(OR(D11="",F11&lt;&gt;""),"",D11-TODAY())</f>
        <v/>
      </c>
      <c r="H11">
        <f>IF(A11="","",IF(F11&lt;&gt;"","Pagata",IF(D11="","Senza scadenza",IF(D11&lt;TODAY(),"Scaduta",IF(D11-TODAY()&lt;=7,"In scadenza","Futura")))))</f>
        <v/>
      </c>
      <c r="J11" t="inlineStr">
        <is>
          <t>Stato: Scaduta = scadenza passata e non pagata; In scadenza = entro 7 giorni; Pagata = c’è “Pagata il”.</t>
        </is>
      </c>
    </row>
    <row r="12">
      <c r="A12">
        <f>IF('Registro fatture'!$B12="","",'Registro fatture'!B12)</f>
        <v/>
      </c>
      <c r="B12">
        <f>IF('Registro fatture'!$B12="","",'Registro fatture'!E12)</f>
        <v/>
      </c>
      <c r="C12">
        <f>IF('Registro fatture'!$B12="","",'Registro fatture'!F12)</f>
        <v/>
      </c>
      <c r="D12" s="12">
        <f>IF(OR('Registro fatture'!$B12="",'Registro fatture'!N12=""),"",'Registro fatture'!N12)</f>
        <v/>
      </c>
      <c r="E12" s="13">
        <f>IF('Registro fatture'!$B12="","",'Registro fatture'!L12)</f>
        <v/>
      </c>
      <c r="F12" s="12">
        <f>IF(OR('Registro fatture'!$B12="",'Registro fatture'!V12=""),"",'Registro fatture'!V12)</f>
        <v/>
      </c>
      <c r="G12" s="16">
        <f>IF(OR(D12="",F12&lt;&gt;""),"",D12-TODAY())</f>
        <v/>
      </c>
      <c r="H12">
        <f>IF(A12="","",IF(F12&lt;&gt;"","Pagata",IF(D12="","Senza scadenza",IF(D12&lt;TODAY(),"Scaduta",IF(D12-TODAY()&lt;=7,"In scadenza","Futura")))))</f>
        <v/>
      </c>
    </row>
    <row r="13">
      <c r="A13">
        <f>IF('Registro fatture'!$B13="","",'Registro fatture'!B13)</f>
        <v/>
      </c>
      <c r="B13">
        <f>IF('Registro fatture'!$B13="","",'Registro fatture'!E13)</f>
        <v/>
      </c>
      <c r="C13">
        <f>IF('Registro fatture'!$B13="","",'Registro fatture'!F13)</f>
        <v/>
      </c>
      <c r="D13" s="12">
        <f>IF(OR('Registro fatture'!$B13="",'Registro fatture'!N13=""),"",'Registro fatture'!N13)</f>
        <v/>
      </c>
      <c r="E13" s="13">
        <f>IF('Registro fatture'!$B13="","",'Registro fatture'!L13)</f>
        <v/>
      </c>
      <c r="F13" s="12">
        <f>IF(OR('Registro fatture'!$B13="",'Registro fatture'!V13=""),"",'Registro fatture'!V13)</f>
        <v/>
      </c>
      <c r="G13" s="16">
        <f>IF(OR(D13="",F13&lt;&gt;""),"",D13-TODAY())</f>
        <v/>
      </c>
      <c r="H13">
        <f>IF(A13="","",IF(F13&lt;&gt;"","Pagata",IF(D13="","Senza scadenza",IF(D13&lt;TODAY(),"Scaduta",IF(D13-TODAY()&lt;=7,"In scadenza","Futura")))))</f>
        <v/>
      </c>
    </row>
    <row r="14">
      <c r="A14">
        <f>IF('Registro fatture'!$B14="","",'Registro fatture'!B14)</f>
        <v/>
      </c>
      <c r="B14">
        <f>IF('Registro fatture'!$B14="","",'Registro fatture'!E14)</f>
        <v/>
      </c>
      <c r="C14">
        <f>IF('Registro fatture'!$B14="","",'Registro fatture'!F14)</f>
        <v/>
      </c>
      <c r="D14" s="12">
        <f>IF(OR('Registro fatture'!$B14="",'Registro fatture'!N14=""),"",'Registro fatture'!N14)</f>
        <v/>
      </c>
      <c r="E14" s="13">
        <f>IF('Registro fatture'!$B14="","",'Registro fatture'!L14)</f>
        <v/>
      </c>
      <c r="F14" s="12">
        <f>IF(OR('Registro fatture'!$B14="",'Registro fatture'!V14=""),"",'Registro fatture'!V14)</f>
        <v/>
      </c>
      <c r="G14" s="16">
        <f>IF(OR(D14="",F14&lt;&gt;""),"",D14-TODAY())</f>
        <v/>
      </c>
      <c r="H14">
        <f>IF(A14="","",IF(F14&lt;&gt;"","Pagata",IF(D14="","Senza scadenza",IF(D14&lt;TODAY(),"Scaduta",IF(D14-TODAY()&lt;=7,"In scadenza","Futura")))))</f>
        <v/>
      </c>
    </row>
    <row r="15">
      <c r="A15">
        <f>IF('Registro fatture'!$B15="","",'Registro fatture'!B15)</f>
        <v/>
      </c>
      <c r="B15">
        <f>IF('Registro fatture'!$B15="","",'Registro fatture'!E15)</f>
        <v/>
      </c>
      <c r="C15">
        <f>IF('Registro fatture'!$B15="","",'Registro fatture'!F15)</f>
        <v/>
      </c>
      <c r="D15" s="12">
        <f>IF(OR('Registro fatture'!$B15="",'Registro fatture'!N15=""),"",'Registro fatture'!N15)</f>
        <v/>
      </c>
      <c r="E15" s="13">
        <f>IF('Registro fatture'!$B15="","",'Registro fatture'!L15)</f>
        <v/>
      </c>
      <c r="F15" s="12">
        <f>IF(OR('Registro fatture'!$B15="",'Registro fatture'!V15=""),"",'Registro fatture'!V15)</f>
        <v/>
      </c>
      <c r="G15" s="16">
        <f>IF(OR(D15="",F15&lt;&gt;""),"",D15-TODAY())</f>
        <v/>
      </c>
      <c r="H15">
        <f>IF(A15="","",IF(F15&lt;&gt;"","Pagata",IF(D15="","Senza scadenza",IF(D15&lt;TODAY(),"Scaduta",IF(D15-TODAY()&lt;=7,"In scadenza","Futura")))))</f>
        <v/>
      </c>
    </row>
    <row r="16">
      <c r="A16">
        <f>IF('Registro fatture'!$B16="","",'Registro fatture'!B16)</f>
        <v/>
      </c>
      <c r="B16">
        <f>IF('Registro fatture'!$B16="","",'Registro fatture'!E16)</f>
        <v/>
      </c>
      <c r="C16">
        <f>IF('Registro fatture'!$B16="","",'Registro fatture'!F16)</f>
        <v/>
      </c>
      <c r="D16" s="12">
        <f>IF(OR('Registro fatture'!$B16="",'Registro fatture'!N16=""),"",'Registro fatture'!N16)</f>
        <v/>
      </c>
      <c r="E16" s="13">
        <f>IF('Registro fatture'!$B16="","",'Registro fatture'!L16)</f>
        <v/>
      </c>
      <c r="F16" s="12">
        <f>IF(OR('Registro fatture'!$B16="",'Registro fatture'!V16=""),"",'Registro fatture'!V16)</f>
        <v/>
      </c>
      <c r="G16" s="16">
        <f>IF(OR(D16="",F16&lt;&gt;""),"",D16-TODAY())</f>
        <v/>
      </c>
      <c r="H16">
        <f>IF(A16="","",IF(F16&lt;&gt;"","Pagata",IF(D16="","Senza scadenza",IF(D16&lt;TODAY(),"Scaduta",IF(D16-TODAY()&lt;=7,"In scadenza","Futura")))))</f>
        <v/>
      </c>
    </row>
    <row r="17">
      <c r="A17">
        <f>IF('Registro fatture'!$B17="","",'Registro fatture'!B17)</f>
        <v/>
      </c>
      <c r="B17">
        <f>IF('Registro fatture'!$B17="","",'Registro fatture'!E17)</f>
        <v/>
      </c>
      <c r="C17">
        <f>IF('Registro fatture'!$B17="","",'Registro fatture'!F17)</f>
        <v/>
      </c>
      <c r="D17" s="12">
        <f>IF(OR('Registro fatture'!$B17="",'Registro fatture'!N17=""),"",'Registro fatture'!N17)</f>
        <v/>
      </c>
      <c r="E17" s="13">
        <f>IF('Registro fatture'!$B17="","",'Registro fatture'!L17)</f>
        <v/>
      </c>
      <c r="F17" s="12">
        <f>IF(OR('Registro fatture'!$B17="",'Registro fatture'!V17=""),"",'Registro fatture'!V17)</f>
        <v/>
      </c>
      <c r="G17" s="16">
        <f>IF(OR(D17="",F17&lt;&gt;""),"",D17-TODAY())</f>
        <v/>
      </c>
      <c r="H17">
        <f>IF(A17="","",IF(F17&lt;&gt;"","Pagata",IF(D17="","Senza scadenza",IF(D17&lt;TODAY(),"Scaduta",IF(D17-TODAY()&lt;=7,"In scadenza","Futura")))))</f>
        <v/>
      </c>
    </row>
    <row r="18">
      <c r="A18">
        <f>IF('Registro fatture'!$B18="","",'Registro fatture'!B18)</f>
        <v/>
      </c>
      <c r="B18">
        <f>IF('Registro fatture'!$B18="","",'Registro fatture'!E18)</f>
        <v/>
      </c>
      <c r="C18">
        <f>IF('Registro fatture'!$B18="","",'Registro fatture'!F18)</f>
        <v/>
      </c>
      <c r="D18" s="12">
        <f>IF(OR('Registro fatture'!$B18="",'Registro fatture'!N18=""),"",'Registro fatture'!N18)</f>
        <v/>
      </c>
      <c r="E18" s="13">
        <f>IF('Registro fatture'!$B18="","",'Registro fatture'!L18)</f>
        <v/>
      </c>
      <c r="F18" s="12">
        <f>IF(OR('Registro fatture'!$B18="",'Registro fatture'!V18=""),"",'Registro fatture'!V18)</f>
        <v/>
      </c>
      <c r="G18" s="16">
        <f>IF(OR(D18="",F18&lt;&gt;""),"",D18-TODAY())</f>
        <v/>
      </c>
      <c r="H18">
        <f>IF(A18="","",IF(F18&lt;&gt;"","Pagata",IF(D18="","Senza scadenza",IF(D18&lt;TODAY(),"Scaduta",IF(D18-TODAY()&lt;=7,"In scadenza","Futura")))))</f>
        <v/>
      </c>
    </row>
    <row r="19">
      <c r="A19">
        <f>IF('Registro fatture'!$B19="","",'Registro fatture'!B19)</f>
        <v/>
      </c>
      <c r="B19">
        <f>IF('Registro fatture'!$B19="","",'Registro fatture'!E19)</f>
        <v/>
      </c>
      <c r="C19">
        <f>IF('Registro fatture'!$B19="","",'Registro fatture'!F19)</f>
        <v/>
      </c>
      <c r="D19" s="12">
        <f>IF(OR('Registro fatture'!$B19="",'Registro fatture'!N19=""),"",'Registro fatture'!N19)</f>
        <v/>
      </c>
      <c r="E19" s="13">
        <f>IF('Registro fatture'!$B19="","",'Registro fatture'!L19)</f>
        <v/>
      </c>
      <c r="F19" s="12">
        <f>IF(OR('Registro fatture'!$B19="",'Registro fatture'!V19=""),"",'Registro fatture'!V19)</f>
        <v/>
      </c>
      <c r="G19" s="16">
        <f>IF(OR(D19="",F19&lt;&gt;""),"",D19-TODAY())</f>
        <v/>
      </c>
      <c r="H19">
        <f>IF(A19="","",IF(F19&lt;&gt;"","Pagata",IF(D19="","Senza scadenza",IF(D19&lt;TODAY(),"Scaduta",IF(D19-TODAY()&lt;=7,"In scadenza","Futura")))))</f>
        <v/>
      </c>
    </row>
    <row r="20">
      <c r="A20">
        <f>IF('Registro fatture'!$B20="","",'Registro fatture'!B20)</f>
        <v/>
      </c>
      <c r="B20">
        <f>IF('Registro fatture'!$B20="","",'Registro fatture'!E20)</f>
        <v/>
      </c>
      <c r="C20">
        <f>IF('Registro fatture'!$B20="","",'Registro fatture'!F20)</f>
        <v/>
      </c>
      <c r="D20" s="12">
        <f>IF(OR('Registro fatture'!$B20="",'Registro fatture'!N20=""),"",'Registro fatture'!N20)</f>
        <v/>
      </c>
      <c r="E20" s="13">
        <f>IF('Registro fatture'!$B20="","",'Registro fatture'!L20)</f>
        <v/>
      </c>
      <c r="F20" s="12">
        <f>IF(OR('Registro fatture'!$B20="",'Registro fatture'!V20=""),"",'Registro fatture'!V20)</f>
        <v/>
      </c>
      <c r="G20" s="16">
        <f>IF(OR(D20="",F20&lt;&gt;""),"",D20-TODAY())</f>
        <v/>
      </c>
      <c r="H20">
        <f>IF(A20="","",IF(F20&lt;&gt;"","Pagata",IF(D20="","Senza scadenza",IF(D20&lt;TODAY(),"Scaduta",IF(D20-TODAY()&lt;=7,"In scadenza","Futura")))))</f>
        <v/>
      </c>
    </row>
    <row r="21">
      <c r="A21">
        <f>IF('Registro fatture'!$B21="","",'Registro fatture'!B21)</f>
        <v/>
      </c>
      <c r="B21">
        <f>IF('Registro fatture'!$B21="","",'Registro fatture'!E21)</f>
        <v/>
      </c>
      <c r="C21">
        <f>IF('Registro fatture'!$B21="","",'Registro fatture'!F21)</f>
        <v/>
      </c>
      <c r="D21" s="12">
        <f>IF(OR('Registro fatture'!$B21="",'Registro fatture'!N21=""),"",'Registro fatture'!N21)</f>
        <v/>
      </c>
      <c r="E21" s="13">
        <f>IF('Registro fatture'!$B21="","",'Registro fatture'!L21)</f>
        <v/>
      </c>
      <c r="F21" s="12">
        <f>IF(OR('Registro fatture'!$B21="",'Registro fatture'!V21=""),"",'Registro fatture'!V21)</f>
        <v/>
      </c>
      <c r="G21" s="16">
        <f>IF(OR(D21="",F21&lt;&gt;""),"",D21-TODAY())</f>
        <v/>
      </c>
      <c r="H21">
        <f>IF(A21="","",IF(F21&lt;&gt;"","Pagata",IF(D21="","Senza scadenza",IF(D21&lt;TODAY(),"Scaduta",IF(D21-TODAY()&lt;=7,"In scadenza","Futura")))))</f>
        <v/>
      </c>
    </row>
    <row r="22">
      <c r="A22">
        <f>IF('Registro fatture'!$B22="","",'Registro fatture'!B22)</f>
        <v/>
      </c>
      <c r="B22">
        <f>IF('Registro fatture'!$B22="","",'Registro fatture'!E22)</f>
        <v/>
      </c>
      <c r="C22">
        <f>IF('Registro fatture'!$B22="","",'Registro fatture'!F22)</f>
        <v/>
      </c>
      <c r="D22" s="12">
        <f>IF(OR('Registro fatture'!$B22="",'Registro fatture'!N22=""),"",'Registro fatture'!N22)</f>
        <v/>
      </c>
      <c r="E22" s="13">
        <f>IF('Registro fatture'!$B22="","",'Registro fatture'!L22)</f>
        <v/>
      </c>
      <c r="F22" s="12">
        <f>IF(OR('Registro fatture'!$B22="",'Registro fatture'!V22=""),"",'Registro fatture'!V22)</f>
        <v/>
      </c>
      <c r="G22" s="16">
        <f>IF(OR(D22="",F22&lt;&gt;""),"",D22-TODAY())</f>
        <v/>
      </c>
      <c r="H22">
        <f>IF(A22="","",IF(F22&lt;&gt;"","Pagata",IF(D22="","Senza scadenza",IF(D22&lt;TODAY(),"Scaduta",IF(D22-TODAY()&lt;=7,"In scadenza","Futura")))))</f>
        <v/>
      </c>
    </row>
    <row r="23">
      <c r="A23">
        <f>IF('Registro fatture'!$B23="","",'Registro fatture'!B23)</f>
        <v/>
      </c>
      <c r="B23">
        <f>IF('Registro fatture'!$B23="","",'Registro fatture'!E23)</f>
        <v/>
      </c>
      <c r="C23">
        <f>IF('Registro fatture'!$B23="","",'Registro fatture'!F23)</f>
        <v/>
      </c>
      <c r="D23" s="12">
        <f>IF(OR('Registro fatture'!$B23="",'Registro fatture'!N23=""),"",'Registro fatture'!N23)</f>
        <v/>
      </c>
      <c r="E23" s="13">
        <f>IF('Registro fatture'!$B23="","",'Registro fatture'!L23)</f>
        <v/>
      </c>
      <c r="F23" s="12">
        <f>IF(OR('Registro fatture'!$B23="",'Registro fatture'!V23=""),"",'Registro fatture'!V23)</f>
        <v/>
      </c>
      <c r="G23" s="16">
        <f>IF(OR(D23="",F23&lt;&gt;""),"",D23-TODAY())</f>
        <v/>
      </c>
      <c r="H23">
        <f>IF(A23="","",IF(F23&lt;&gt;"","Pagata",IF(D23="","Senza scadenza",IF(D23&lt;TODAY(),"Scaduta",IF(D23-TODAY()&lt;=7,"In scadenza","Futura")))))</f>
        <v/>
      </c>
    </row>
    <row r="24">
      <c r="A24">
        <f>IF('Registro fatture'!$B24="","",'Registro fatture'!B24)</f>
        <v/>
      </c>
      <c r="B24">
        <f>IF('Registro fatture'!$B24="","",'Registro fatture'!E24)</f>
        <v/>
      </c>
      <c r="C24">
        <f>IF('Registro fatture'!$B24="","",'Registro fatture'!F24)</f>
        <v/>
      </c>
      <c r="D24" s="12">
        <f>IF(OR('Registro fatture'!$B24="",'Registro fatture'!N24=""),"",'Registro fatture'!N24)</f>
        <v/>
      </c>
      <c r="E24" s="13">
        <f>IF('Registro fatture'!$B24="","",'Registro fatture'!L24)</f>
        <v/>
      </c>
      <c r="F24" s="12">
        <f>IF(OR('Registro fatture'!$B24="",'Registro fatture'!V24=""),"",'Registro fatture'!V24)</f>
        <v/>
      </c>
      <c r="G24" s="16">
        <f>IF(OR(D24="",F24&lt;&gt;""),"",D24-TODAY())</f>
        <v/>
      </c>
      <c r="H24">
        <f>IF(A24="","",IF(F24&lt;&gt;"","Pagata",IF(D24="","Senza scadenza",IF(D24&lt;TODAY(),"Scaduta",IF(D24-TODAY()&lt;=7,"In scadenza","Futura")))))</f>
        <v/>
      </c>
    </row>
    <row r="25">
      <c r="A25">
        <f>IF('Registro fatture'!$B25="","",'Registro fatture'!B25)</f>
        <v/>
      </c>
      <c r="B25">
        <f>IF('Registro fatture'!$B25="","",'Registro fatture'!E25)</f>
        <v/>
      </c>
      <c r="C25">
        <f>IF('Registro fatture'!$B25="","",'Registro fatture'!F25)</f>
        <v/>
      </c>
      <c r="D25" s="12">
        <f>IF(OR('Registro fatture'!$B25="",'Registro fatture'!N25=""),"",'Registro fatture'!N25)</f>
        <v/>
      </c>
      <c r="E25" s="13">
        <f>IF('Registro fatture'!$B25="","",'Registro fatture'!L25)</f>
        <v/>
      </c>
      <c r="F25" s="12">
        <f>IF(OR('Registro fatture'!$B25="",'Registro fatture'!V25=""),"",'Registro fatture'!V25)</f>
        <v/>
      </c>
      <c r="G25" s="16">
        <f>IF(OR(D25="",F25&lt;&gt;""),"",D25-TODAY())</f>
        <v/>
      </c>
      <c r="H25">
        <f>IF(A25="","",IF(F25&lt;&gt;"","Pagata",IF(D25="","Senza scadenza",IF(D25&lt;TODAY(),"Scaduta",IF(D25-TODAY()&lt;=7,"In scadenza","Futura")))))</f>
        <v/>
      </c>
    </row>
    <row r="26">
      <c r="A26">
        <f>IF('Registro fatture'!$B26="","",'Registro fatture'!B26)</f>
        <v/>
      </c>
      <c r="B26">
        <f>IF('Registro fatture'!$B26="","",'Registro fatture'!E26)</f>
        <v/>
      </c>
      <c r="C26">
        <f>IF('Registro fatture'!$B26="","",'Registro fatture'!F26)</f>
        <v/>
      </c>
      <c r="D26" s="12">
        <f>IF(OR('Registro fatture'!$B26="",'Registro fatture'!N26=""),"",'Registro fatture'!N26)</f>
        <v/>
      </c>
      <c r="E26" s="13">
        <f>IF('Registro fatture'!$B26="","",'Registro fatture'!L26)</f>
        <v/>
      </c>
      <c r="F26" s="12">
        <f>IF(OR('Registro fatture'!$B26="",'Registro fatture'!V26=""),"",'Registro fatture'!V26)</f>
        <v/>
      </c>
      <c r="G26" s="16">
        <f>IF(OR(D26="",F26&lt;&gt;""),"",D26-TODAY())</f>
        <v/>
      </c>
      <c r="H26">
        <f>IF(A26="","",IF(F26&lt;&gt;"","Pagata",IF(D26="","Senza scadenza",IF(D26&lt;TODAY(),"Scaduta",IF(D26-TODAY()&lt;=7,"In scadenza","Futura")))))</f>
        <v/>
      </c>
    </row>
    <row r="27">
      <c r="A27">
        <f>IF('Registro fatture'!$B27="","",'Registro fatture'!B27)</f>
        <v/>
      </c>
      <c r="B27">
        <f>IF('Registro fatture'!$B27="","",'Registro fatture'!E27)</f>
        <v/>
      </c>
      <c r="C27">
        <f>IF('Registro fatture'!$B27="","",'Registro fatture'!F27)</f>
        <v/>
      </c>
      <c r="D27" s="12">
        <f>IF(OR('Registro fatture'!$B27="",'Registro fatture'!N27=""),"",'Registro fatture'!N27)</f>
        <v/>
      </c>
      <c r="E27" s="13">
        <f>IF('Registro fatture'!$B27="","",'Registro fatture'!L27)</f>
        <v/>
      </c>
      <c r="F27" s="12">
        <f>IF(OR('Registro fatture'!$B27="",'Registro fatture'!V27=""),"",'Registro fatture'!V27)</f>
        <v/>
      </c>
      <c r="G27" s="16">
        <f>IF(OR(D27="",F27&lt;&gt;""),"",D27-TODAY())</f>
        <v/>
      </c>
      <c r="H27">
        <f>IF(A27="","",IF(F27&lt;&gt;"","Pagata",IF(D27="","Senza scadenza",IF(D27&lt;TODAY(),"Scaduta",IF(D27-TODAY()&lt;=7,"In scadenza","Futura")))))</f>
        <v/>
      </c>
    </row>
    <row r="28">
      <c r="A28">
        <f>IF('Registro fatture'!$B28="","",'Registro fatture'!B28)</f>
        <v/>
      </c>
      <c r="B28">
        <f>IF('Registro fatture'!$B28="","",'Registro fatture'!E28)</f>
        <v/>
      </c>
      <c r="C28">
        <f>IF('Registro fatture'!$B28="","",'Registro fatture'!F28)</f>
        <v/>
      </c>
      <c r="D28" s="12">
        <f>IF(OR('Registro fatture'!$B28="",'Registro fatture'!N28=""),"",'Registro fatture'!N28)</f>
        <v/>
      </c>
      <c r="E28" s="13">
        <f>IF('Registro fatture'!$B28="","",'Registro fatture'!L28)</f>
        <v/>
      </c>
      <c r="F28" s="12">
        <f>IF(OR('Registro fatture'!$B28="",'Registro fatture'!V28=""),"",'Registro fatture'!V28)</f>
        <v/>
      </c>
      <c r="G28" s="16">
        <f>IF(OR(D28="",F28&lt;&gt;""),"",D28-TODAY())</f>
        <v/>
      </c>
      <c r="H28">
        <f>IF(A28="","",IF(F28&lt;&gt;"","Pagata",IF(D28="","Senza scadenza",IF(D28&lt;TODAY(),"Scaduta",IF(D28-TODAY()&lt;=7,"In scadenza","Futura")))))</f>
        <v/>
      </c>
    </row>
    <row r="29">
      <c r="A29">
        <f>IF('Registro fatture'!$B29="","",'Registro fatture'!B29)</f>
        <v/>
      </c>
      <c r="B29">
        <f>IF('Registro fatture'!$B29="","",'Registro fatture'!E29)</f>
        <v/>
      </c>
      <c r="C29">
        <f>IF('Registro fatture'!$B29="","",'Registro fatture'!F29)</f>
        <v/>
      </c>
      <c r="D29" s="12">
        <f>IF(OR('Registro fatture'!$B29="",'Registro fatture'!N29=""),"",'Registro fatture'!N29)</f>
        <v/>
      </c>
      <c r="E29" s="13">
        <f>IF('Registro fatture'!$B29="","",'Registro fatture'!L29)</f>
        <v/>
      </c>
      <c r="F29" s="12">
        <f>IF(OR('Registro fatture'!$B29="",'Registro fatture'!V29=""),"",'Registro fatture'!V29)</f>
        <v/>
      </c>
      <c r="G29" s="16">
        <f>IF(OR(D29="",F29&lt;&gt;""),"",D29-TODAY())</f>
        <v/>
      </c>
      <c r="H29">
        <f>IF(A29="","",IF(F29&lt;&gt;"","Pagata",IF(D29="","Senza scadenza",IF(D29&lt;TODAY(),"Scaduta",IF(D29-TODAY()&lt;=7,"In scadenza","Futura")))))</f>
        <v/>
      </c>
    </row>
    <row r="30">
      <c r="A30">
        <f>IF('Registro fatture'!$B30="","",'Registro fatture'!B30)</f>
        <v/>
      </c>
      <c r="B30">
        <f>IF('Registro fatture'!$B30="","",'Registro fatture'!E30)</f>
        <v/>
      </c>
      <c r="C30">
        <f>IF('Registro fatture'!$B30="","",'Registro fatture'!F30)</f>
        <v/>
      </c>
      <c r="D30" s="12">
        <f>IF(OR('Registro fatture'!$B30="",'Registro fatture'!N30=""),"",'Registro fatture'!N30)</f>
        <v/>
      </c>
      <c r="E30" s="13">
        <f>IF('Registro fatture'!$B30="","",'Registro fatture'!L30)</f>
        <v/>
      </c>
      <c r="F30" s="12">
        <f>IF(OR('Registro fatture'!$B30="",'Registro fatture'!V30=""),"",'Registro fatture'!V30)</f>
        <v/>
      </c>
      <c r="G30" s="16">
        <f>IF(OR(D30="",F30&lt;&gt;""),"",D30-TODAY())</f>
        <v/>
      </c>
      <c r="H30">
        <f>IF(A30="","",IF(F30&lt;&gt;"","Pagata",IF(D30="","Senza scadenza",IF(D30&lt;TODAY(),"Scaduta",IF(D30-TODAY()&lt;=7,"In scadenza","Futura")))))</f>
        <v/>
      </c>
    </row>
    <row r="31">
      <c r="A31">
        <f>IF('Registro fatture'!$B31="","",'Registro fatture'!B31)</f>
        <v/>
      </c>
      <c r="B31">
        <f>IF('Registro fatture'!$B31="","",'Registro fatture'!E31)</f>
        <v/>
      </c>
      <c r="C31">
        <f>IF('Registro fatture'!$B31="","",'Registro fatture'!F31)</f>
        <v/>
      </c>
      <c r="D31" s="12">
        <f>IF(OR('Registro fatture'!$B31="",'Registro fatture'!N31=""),"",'Registro fatture'!N31)</f>
        <v/>
      </c>
      <c r="E31" s="13">
        <f>IF('Registro fatture'!$B31="","",'Registro fatture'!L31)</f>
        <v/>
      </c>
      <c r="F31" s="12">
        <f>IF(OR('Registro fatture'!$B31="",'Registro fatture'!V31=""),"",'Registro fatture'!V31)</f>
        <v/>
      </c>
      <c r="G31" s="16">
        <f>IF(OR(D31="",F31&lt;&gt;""),"",D31-TODAY())</f>
        <v/>
      </c>
      <c r="H31">
        <f>IF(A31="","",IF(F31&lt;&gt;"","Pagata",IF(D31="","Senza scadenza",IF(D31&lt;TODAY(),"Scaduta",IF(D31-TODAY()&lt;=7,"In scadenza","Futura")))))</f>
        <v/>
      </c>
    </row>
    <row r="32">
      <c r="A32">
        <f>IF('Registro fatture'!$B32="","",'Registro fatture'!B32)</f>
        <v/>
      </c>
      <c r="B32">
        <f>IF('Registro fatture'!$B32="","",'Registro fatture'!E32)</f>
        <v/>
      </c>
      <c r="C32">
        <f>IF('Registro fatture'!$B32="","",'Registro fatture'!F32)</f>
        <v/>
      </c>
      <c r="D32" s="12">
        <f>IF(OR('Registro fatture'!$B32="",'Registro fatture'!N32=""),"",'Registro fatture'!N32)</f>
        <v/>
      </c>
      <c r="E32" s="13">
        <f>IF('Registro fatture'!$B32="","",'Registro fatture'!L32)</f>
        <v/>
      </c>
      <c r="F32" s="12">
        <f>IF(OR('Registro fatture'!$B32="",'Registro fatture'!V32=""),"",'Registro fatture'!V32)</f>
        <v/>
      </c>
      <c r="G32" s="16">
        <f>IF(OR(D32="",F32&lt;&gt;""),"",D32-TODAY())</f>
        <v/>
      </c>
      <c r="H32">
        <f>IF(A32="","",IF(F32&lt;&gt;"","Pagata",IF(D32="","Senza scadenza",IF(D32&lt;TODAY(),"Scaduta",IF(D32-TODAY()&lt;=7,"In scadenza","Futura")))))</f>
        <v/>
      </c>
    </row>
    <row r="33">
      <c r="A33">
        <f>IF('Registro fatture'!$B33="","",'Registro fatture'!B33)</f>
        <v/>
      </c>
      <c r="B33">
        <f>IF('Registro fatture'!$B33="","",'Registro fatture'!E33)</f>
        <v/>
      </c>
      <c r="C33">
        <f>IF('Registro fatture'!$B33="","",'Registro fatture'!F33)</f>
        <v/>
      </c>
      <c r="D33" s="12">
        <f>IF(OR('Registro fatture'!$B33="",'Registro fatture'!N33=""),"",'Registro fatture'!N33)</f>
        <v/>
      </c>
      <c r="E33" s="13">
        <f>IF('Registro fatture'!$B33="","",'Registro fatture'!L33)</f>
        <v/>
      </c>
      <c r="F33" s="12">
        <f>IF(OR('Registro fatture'!$B33="",'Registro fatture'!V33=""),"",'Registro fatture'!V33)</f>
        <v/>
      </c>
      <c r="G33" s="16">
        <f>IF(OR(D33="",F33&lt;&gt;""),"",D33-TODAY())</f>
        <v/>
      </c>
      <c r="H33">
        <f>IF(A33="","",IF(F33&lt;&gt;"","Pagata",IF(D33="","Senza scadenza",IF(D33&lt;TODAY(),"Scaduta",IF(D33-TODAY()&lt;=7,"In scadenza","Futura")))))</f>
        <v/>
      </c>
    </row>
    <row r="34">
      <c r="A34">
        <f>IF('Registro fatture'!$B34="","",'Registro fatture'!B34)</f>
        <v/>
      </c>
      <c r="B34">
        <f>IF('Registro fatture'!$B34="","",'Registro fatture'!E34)</f>
        <v/>
      </c>
      <c r="C34">
        <f>IF('Registro fatture'!$B34="","",'Registro fatture'!F34)</f>
        <v/>
      </c>
      <c r="D34" s="12">
        <f>IF(OR('Registro fatture'!$B34="",'Registro fatture'!N34=""),"",'Registro fatture'!N34)</f>
        <v/>
      </c>
      <c r="E34" s="13">
        <f>IF('Registro fatture'!$B34="","",'Registro fatture'!L34)</f>
        <v/>
      </c>
      <c r="F34" s="12">
        <f>IF(OR('Registro fatture'!$B34="",'Registro fatture'!V34=""),"",'Registro fatture'!V34)</f>
        <v/>
      </c>
      <c r="G34" s="16">
        <f>IF(OR(D34="",F34&lt;&gt;""),"",D34-TODAY())</f>
        <v/>
      </c>
      <c r="H34">
        <f>IF(A34="","",IF(F34&lt;&gt;"","Pagata",IF(D34="","Senza scadenza",IF(D34&lt;TODAY(),"Scaduta",IF(D34-TODAY()&lt;=7,"In scadenza","Futura")))))</f>
        <v/>
      </c>
    </row>
    <row r="35">
      <c r="A35">
        <f>IF('Registro fatture'!$B35="","",'Registro fatture'!B35)</f>
        <v/>
      </c>
      <c r="B35">
        <f>IF('Registro fatture'!$B35="","",'Registro fatture'!E35)</f>
        <v/>
      </c>
      <c r="C35">
        <f>IF('Registro fatture'!$B35="","",'Registro fatture'!F35)</f>
        <v/>
      </c>
      <c r="D35" s="12">
        <f>IF(OR('Registro fatture'!$B35="",'Registro fatture'!N35=""),"",'Registro fatture'!N35)</f>
        <v/>
      </c>
      <c r="E35" s="13">
        <f>IF('Registro fatture'!$B35="","",'Registro fatture'!L35)</f>
        <v/>
      </c>
      <c r="F35" s="12">
        <f>IF(OR('Registro fatture'!$B35="",'Registro fatture'!V35=""),"",'Registro fatture'!V35)</f>
        <v/>
      </c>
      <c r="G35" s="16">
        <f>IF(OR(D35="",F35&lt;&gt;""),"",D35-TODAY())</f>
        <v/>
      </c>
      <c r="H35">
        <f>IF(A35="","",IF(F35&lt;&gt;"","Pagata",IF(D35="","Senza scadenza",IF(D35&lt;TODAY(),"Scaduta",IF(D35-TODAY()&lt;=7,"In scadenza","Futura")))))</f>
        <v/>
      </c>
    </row>
    <row r="36">
      <c r="A36">
        <f>IF('Registro fatture'!$B36="","",'Registro fatture'!B36)</f>
        <v/>
      </c>
      <c r="B36">
        <f>IF('Registro fatture'!$B36="","",'Registro fatture'!E36)</f>
        <v/>
      </c>
      <c r="C36">
        <f>IF('Registro fatture'!$B36="","",'Registro fatture'!F36)</f>
        <v/>
      </c>
      <c r="D36" s="12">
        <f>IF(OR('Registro fatture'!$B36="",'Registro fatture'!N36=""),"",'Registro fatture'!N36)</f>
        <v/>
      </c>
      <c r="E36" s="13">
        <f>IF('Registro fatture'!$B36="","",'Registro fatture'!L36)</f>
        <v/>
      </c>
      <c r="F36" s="12">
        <f>IF(OR('Registro fatture'!$B36="",'Registro fatture'!V36=""),"",'Registro fatture'!V36)</f>
        <v/>
      </c>
      <c r="G36" s="16">
        <f>IF(OR(D36="",F36&lt;&gt;""),"",D36-TODAY())</f>
        <v/>
      </c>
      <c r="H36">
        <f>IF(A36="","",IF(F36&lt;&gt;"","Pagata",IF(D36="","Senza scadenza",IF(D36&lt;TODAY(),"Scaduta",IF(D36-TODAY()&lt;=7,"In scadenza","Futura")))))</f>
        <v/>
      </c>
    </row>
    <row r="37">
      <c r="A37">
        <f>IF('Registro fatture'!$B37="","",'Registro fatture'!B37)</f>
        <v/>
      </c>
      <c r="B37">
        <f>IF('Registro fatture'!$B37="","",'Registro fatture'!E37)</f>
        <v/>
      </c>
      <c r="C37">
        <f>IF('Registro fatture'!$B37="","",'Registro fatture'!F37)</f>
        <v/>
      </c>
      <c r="D37" s="12">
        <f>IF(OR('Registro fatture'!$B37="",'Registro fatture'!N37=""),"",'Registro fatture'!N37)</f>
        <v/>
      </c>
      <c r="E37" s="13">
        <f>IF('Registro fatture'!$B37="","",'Registro fatture'!L37)</f>
        <v/>
      </c>
      <c r="F37" s="12">
        <f>IF(OR('Registro fatture'!$B37="",'Registro fatture'!V37=""),"",'Registro fatture'!V37)</f>
        <v/>
      </c>
      <c r="G37" s="16">
        <f>IF(OR(D37="",F37&lt;&gt;""),"",D37-TODAY())</f>
        <v/>
      </c>
      <c r="H37">
        <f>IF(A37="","",IF(F37&lt;&gt;"","Pagata",IF(D37="","Senza scadenza",IF(D37&lt;TODAY(),"Scaduta",IF(D37-TODAY()&lt;=7,"In scadenza","Futura")))))</f>
        <v/>
      </c>
    </row>
    <row r="38">
      <c r="A38">
        <f>IF('Registro fatture'!$B38="","",'Registro fatture'!B38)</f>
        <v/>
      </c>
      <c r="B38">
        <f>IF('Registro fatture'!$B38="","",'Registro fatture'!E38)</f>
        <v/>
      </c>
      <c r="C38">
        <f>IF('Registro fatture'!$B38="","",'Registro fatture'!F38)</f>
        <v/>
      </c>
      <c r="D38" s="12">
        <f>IF(OR('Registro fatture'!$B38="",'Registro fatture'!N38=""),"",'Registro fatture'!N38)</f>
        <v/>
      </c>
      <c r="E38" s="13">
        <f>IF('Registro fatture'!$B38="","",'Registro fatture'!L38)</f>
        <v/>
      </c>
      <c r="F38" s="12">
        <f>IF(OR('Registro fatture'!$B38="",'Registro fatture'!V38=""),"",'Registro fatture'!V38)</f>
        <v/>
      </c>
      <c r="G38" s="16">
        <f>IF(OR(D38="",F38&lt;&gt;""),"",D38-TODAY())</f>
        <v/>
      </c>
      <c r="H38">
        <f>IF(A38="","",IF(F38&lt;&gt;"","Pagata",IF(D38="","Senza scadenza",IF(D38&lt;TODAY(),"Scaduta",IF(D38-TODAY()&lt;=7,"In scadenza","Futura")))))</f>
        <v/>
      </c>
    </row>
    <row r="39">
      <c r="A39">
        <f>IF('Registro fatture'!$B39="","",'Registro fatture'!B39)</f>
        <v/>
      </c>
      <c r="B39">
        <f>IF('Registro fatture'!$B39="","",'Registro fatture'!E39)</f>
        <v/>
      </c>
      <c r="C39">
        <f>IF('Registro fatture'!$B39="","",'Registro fatture'!F39)</f>
        <v/>
      </c>
      <c r="D39" s="12">
        <f>IF(OR('Registro fatture'!$B39="",'Registro fatture'!N39=""),"",'Registro fatture'!N39)</f>
        <v/>
      </c>
      <c r="E39" s="13">
        <f>IF('Registro fatture'!$B39="","",'Registro fatture'!L39)</f>
        <v/>
      </c>
      <c r="F39" s="12">
        <f>IF(OR('Registro fatture'!$B39="",'Registro fatture'!V39=""),"",'Registro fatture'!V39)</f>
        <v/>
      </c>
      <c r="G39" s="16">
        <f>IF(OR(D39="",F39&lt;&gt;""),"",D39-TODAY())</f>
        <v/>
      </c>
      <c r="H39">
        <f>IF(A39="","",IF(F39&lt;&gt;"","Pagata",IF(D39="","Senza scadenza",IF(D39&lt;TODAY(),"Scaduta",IF(D39-TODAY()&lt;=7,"In scadenza","Futura")))))</f>
        <v/>
      </c>
    </row>
    <row r="40">
      <c r="A40">
        <f>IF('Registro fatture'!$B40="","",'Registro fatture'!B40)</f>
        <v/>
      </c>
      <c r="B40">
        <f>IF('Registro fatture'!$B40="","",'Registro fatture'!E40)</f>
        <v/>
      </c>
      <c r="C40">
        <f>IF('Registro fatture'!$B40="","",'Registro fatture'!F40)</f>
        <v/>
      </c>
      <c r="D40" s="12">
        <f>IF(OR('Registro fatture'!$B40="",'Registro fatture'!N40=""),"",'Registro fatture'!N40)</f>
        <v/>
      </c>
      <c r="E40" s="13">
        <f>IF('Registro fatture'!$B40="","",'Registro fatture'!L40)</f>
        <v/>
      </c>
      <c r="F40" s="12">
        <f>IF(OR('Registro fatture'!$B40="",'Registro fatture'!V40=""),"",'Registro fatture'!V40)</f>
        <v/>
      </c>
      <c r="G40" s="16">
        <f>IF(OR(D40="",F40&lt;&gt;""),"",D40-TODAY())</f>
        <v/>
      </c>
      <c r="H40">
        <f>IF(A40="","",IF(F40&lt;&gt;"","Pagata",IF(D40="","Senza scadenza",IF(D40&lt;TODAY(),"Scaduta",IF(D40-TODAY()&lt;=7,"In scadenza","Futura")))))</f>
        <v/>
      </c>
    </row>
    <row r="41">
      <c r="A41">
        <f>IF('Registro fatture'!$B41="","",'Registro fatture'!B41)</f>
        <v/>
      </c>
      <c r="B41">
        <f>IF('Registro fatture'!$B41="","",'Registro fatture'!E41)</f>
        <v/>
      </c>
      <c r="C41">
        <f>IF('Registro fatture'!$B41="","",'Registro fatture'!F41)</f>
        <v/>
      </c>
      <c r="D41" s="12">
        <f>IF(OR('Registro fatture'!$B41="",'Registro fatture'!N41=""),"",'Registro fatture'!N41)</f>
        <v/>
      </c>
      <c r="E41" s="13">
        <f>IF('Registro fatture'!$B41="","",'Registro fatture'!L41)</f>
        <v/>
      </c>
      <c r="F41" s="12">
        <f>IF(OR('Registro fatture'!$B41="",'Registro fatture'!V41=""),"",'Registro fatture'!V41)</f>
        <v/>
      </c>
      <c r="G41" s="16">
        <f>IF(OR(D41="",F41&lt;&gt;""),"",D41-TODAY())</f>
        <v/>
      </c>
      <c r="H41">
        <f>IF(A41="","",IF(F41&lt;&gt;"","Pagata",IF(D41="","Senza scadenza",IF(D41&lt;TODAY(),"Scaduta",IF(D41-TODAY()&lt;=7,"In scadenza","Futura")))))</f>
        <v/>
      </c>
    </row>
    <row r="42">
      <c r="A42">
        <f>IF('Registro fatture'!$B42="","",'Registro fatture'!B42)</f>
        <v/>
      </c>
      <c r="B42">
        <f>IF('Registro fatture'!$B42="","",'Registro fatture'!E42)</f>
        <v/>
      </c>
      <c r="C42">
        <f>IF('Registro fatture'!$B42="","",'Registro fatture'!F42)</f>
        <v/>
      </c>
      <c r="D42" s="12">
        <f>IF(OR('Registro fatture'!$B42="",'Registro fatture'!N42=""),"",'Registro fatture'!N42)</f>
        <v/>
      </c>
      <c r="E42" s="13">
        <f>IF('Registro fatture'!$B42="","",'Registro fatture'!L42)</f>
        <v/>
      </c>
      <c r="F42" s="12">
        <f>IF(OR('Registro fatture'!$B42="",'Registro fatture'!V42=""),"",'Registro fatture'!V42)</f>
        <v/>
      </c>
      <c r="G42" s="16">
        <f>IF(OR(D42="",F42&lt;&gt;""),"",D42-TODAY())</f>
        <v/>
      </c>
      <c r="H42">
        <f>IF(A42="","",IF(F42&lt;&gt;"","Pagata",IF(D42="","Senza scadenza",IF(D42&lt;TODAY(),"Scaduta",IF(D42-TODAY()&lt;=7,"In scadenza","Futura")))))</f>
        <v/>
      </c>
    </row>
    <row r="43">
      <c r="A43">
        <f>IF('Registro fatture'!$B43="","",'Registro fatture'!B43)</f>
        <v/>
      </c>
      <c r="B43">
        <f>IF('Registro fatture'!$B43="","",'Registro fatture'!E43)</f>
        <v/>
      </c>
      <c r="C43">
        <f>IF('Registro fatture'!$B43="","",'Registro fatture'!F43)</f>
        <v/>
      </c>
      <c r="D43" s="12">
        <f>IF(OR('Registro fatture'!$B43="",'Registro fatture'!N43=""),"",'Registro fatture'!N43)</f>
        <v/>
      </c>
      <c r="E43" s="13">
        <f>IF('Registro fatture'!$B43="","",'Registro fatture'!L43)</f>
        <v/>
      </c>
      <c r="F43" s="12">
        <f>IF(OR('Registro fatture'!$B43="",'Registro fatture'!V43=""),"",'Registro fatture'!V43)</f>
        <v/>
      </c>
      <c r="G43" s="16">
        <f>IF(OR(D43="",F43&lt;&gt;""),"",D43-TODAY())</f>
        <v/>
      </c>
      <c r="H43">
        <f>IF(A43="","",IF(F43&lt;&gt;"","Pagata",IF(D43="","Senza scadenza",IF(D43&lt;TODAY(),"Scaduta",IF(D43-TODAY()&lt;=7,"In scadenza","Futura")))))</f>
        <v/>
      </c>
    </row>
    <row r="44">
      <c r="A44">
        <f>IF('Registro fatture'!$B44="","",'Registro fatture'!B44)</f>
        <v/>
      </c>
      <c r="B44">
        <f>IF('Registro fatture'!$B44="","",'Registro fatture'!E44)</f>
        <v/>
      </c>
      <c r="C44">
        <f>IF('Registro fatture'!$B44="","",'Registro fatture'!F44)</f>
        <v/>
      </c>
      <c r="D44" s="12">
        <f>IF(OR('Registro fatture'!$B44="",'Registro fatture'!N44=""),"",'Registro fatture'!N44)</f>
        <v/>
      </c>
      <c r="E44" s="13">
        <f>IF('Registro fatture'!$B44="","",'Registro fatture'!L44)</f>
        <v/>
      </c>
      <c r="F44" s="12">
        <f>IF(OR('Registro fatture'!$B44="",'Registro fatture'!V44=""),"",'Registro fatture'!V44)</f>
        <v/>
      </c>
      <c r="G44" s="16">
        <f>IF(OR(D44="",F44&lt;&gt;""),"",D44-TODAY())</f>
        <v/>
      </c>
      <c r="H44">
        <f>IF(A44="","",IF(F44&lt;&gt;"","Pagata",IF(D44="","Senza scadenza",IF(D44&lt;TODAY(),"Scaduta",IF(D44-TODAY()&lt;=7,"In scadenza","Futura")))))</f>
        <v/>
      </c>
    </row>
    <row r="45">
      <c r="A45">
        <f>IF('Registro fatture'!$B45="","",'Registro fatture'!B45)</f>
        <v/>
      </c>
      <c r="B45">
        <f>IF('Registro fatture'!$B45="","",'Registro fatture'!E45)</f>
        <v/>
      </c>
      <c r="C45">
        <f>IF('Registro fatture'!$B45="","",'Registro fatture'!F45)</f>
        <v/>
      </c>
      <c r="D45" s="12">
        <f>IF(OR('Registro fatture'!$B45="",'Registro fatture'!N45=""),"",'Registro fatture'!N45)</f>
        <v/>
      </c>
      <c r="E45" s="13">
        <f>IF('Registro fatture'!$B45="","",'Registro fatture'!L45)</f>
        <v/>
      </c>
      <c r="F45" s="12">
        <f>IF(OR('Registro fatture'!$B45="",'Registro fatture'!V45=""),"",'Registro fatture'!V45)</f>
        <v/>
      </c>
      <c r="G45" s="16">
        <f>IF(OR(D45="",F45&lt;&gt;""),"",D45-TODAY())</f>
        <v/>
      </c>
      <c r="H45">
        <f>IF(A45="","",IF(F45&lt;&gt;"","Pagata",IF(D45="","Senza scadenza",IF(D45&lt;TODAY(),"Scaduta",IF(D45-TODAY()&lt;=7,"In scadenza","Futura")))))</f>
        <v/>
      </c>
    </row>
    <row r="46">
      <c r="A46">
        <f>IF('Registro fatture'!$B46="","",'Registro fatture'!B46)</f>
        <v/>
      </c>
      <c r="B46">
        <f>IF('Registro fatture'!$B46="","",'Registro fatture'!E46)</f>
        <v/>
      </c>
      <c r="C46">
        <f>IF('Registro fatture'!$B46="","",'Registro fatture'!F46)</f>
        <v/>
      </c>
      <c r="D46" s="12">
        <f>IF(OR('Registro fatture'!$B46="",'Registro fatture'!N46=""),"",'Registro fatture'!N46)</f>
        <v/>
      </c>
      <c r="E46" s="13">
        <f>IF('Registro fatture'!$B46="","",'Registro fatture'!L46)</f>
        <v/>
      </c>
      <c r="F46" s="12">
        <f>IF(OR('Registro fatture'!$B46="",'Registro fatture'!V46=""),"",'Registro fatture'!V46)</f>
        <v/>
      </c>
      <c r="G46" s="16">
        <f>IF(OR(D46="",F46&lt;&gt;""),"",D46-TODAY())</f>
        <v/>
      </c>
      <c r="H46">
        <f>IF(A46="","",IF(F46&lt;&gt;"","Pagata",IF(D46="","Senza scadenza",IF(D46&lt;TODAY(),"Scaduta",IF(D46-TODAY()&lt;=7,"In scadenza","Futura")))))</f>
        <v/>
      </c>
    </row>
    <row r="47">
      <c r="A47">
        <f>IF('Registro fatture'!$B47="","",'Registro fatture'!B47)</f>
        <v/>
      </c>
      <c r="B47">
        <f>IF('Registro fatture'!$B47="","",'Registro fatture'!E47)</f>
        <v/>
      </c>
      <c r="C47">
        <f>IF('Registro fatture'!$B47="","",'Registro fatture'!F47)</f>
        <v/>
      </c>
      <c r="D47" s="12">
        <f>IF(OR('Registro fatture'!$B47="",'Registro fatture'!N47=""),"",'Registro fatture'!N47)</f>
        <v/>
      </c>
      <c r="E47" s="13">
        <f>IF('Registro fatture'!$B47="","",'Registro fatture'!L47)</f>
        <v/>
      </c>
      <c r="F47" s="12">
        <f>IF(OR('Registro fatture'!$B47="",'Registro fatture'!V47=""),"",'Registro fatture'!V47)</f>
        <v/>
      </c>
      <c r="G47" s="16">
        <f>IF(OR(D47="",F47&lt;&gt;""),"",D47-TODAY())</f>
        <v/>
      </c>
      <c r="H47">
        <f>IF(A47="","",IF(F47&lt;&gt;"","Pagata",IF(D47="","Senza scadenza",IF(D47&lt;TODAY(),"Scaduta",IF(D47-TODAY()&lt;=7,"In scadenza","Futura")))))</f>
        <v/>
      </c>
    </row>
    <row r="48">
      <c r="A48">
        <f>IF('Registro fatture'!$B48="","",'Registro fatture'!B48)</f>
        <v/>
      </c>
      <c r="B48">
        <f>IF('Registro fatture'!$B48="","",'Registro fatture'!E48)</f>
        <v/>
      </c>
      <c r="C48">
        <f>IF('Registro fatture'!$B48="","",'Registro fatture'!F48)</f>
        <v/>
      </c>
      <c r="D48" s="12">
        <f>IF(OR('Registro fatture'!$B48="",'Registro fatture'!N48=""),"",'Registro fatture'!N48)</f>
        <v/>
      </c>
      <c r="E48" s="13">
        <f>IF('Registro fatture'!$B48="","",'Registro fatture'!L48)</f>
        <v/>
      </c>
      <c r="F48" s="12">
        <f>IF(OR('Registro fatture'!$B48="",'Registro fatture'!V48=""),"",'Registro fatture'!V48)</f>
        <v/>
      </c>
      <c r="G48" s="16">
        <f>IF(OR(D48="",F48&lt;&gt;""),"",D48-TODAY())</f>
        <v/>
      </c>
      <c r="H48">
        <f>IF(A48="","",IF(F48&lt;&gt;"","Pagata",IF(D48="","Senza scadenza",IF(D48&lt;TODAY(),"Scaduta",IF(D48-TODAY()&lt;=7,"In scadenza","Futura")))))</f>
        <v/>
      </c>
    </row>
    <row r="49">
      <c r="A49">
        <f>IF('Registro fatture'!$B49="","",'Registro fatture'!B49)</f>
        <v/>
      </c>
      <c r="B49">
        <f>IF('Registro fatture'!$B49="","",'Registro fatture'!E49)</f>
        <v/>
      </c>
      <c r="C49">
        <f>IF('Registro fatture'!$B49="","",'Registro fatture'!F49)</f>
        <v/>
      </c>
      <c r="D49" s="12">
        <f>IF(OR('Registro fatture'!$B49="",'Registro fatture'!N49=""),"",'Registro fatture'!N49)</f>
        <v/>
      </c>
      <c r="E49" s="13">
        <f>IF('Registro fatture'!$B49="","",'Registro fatture'!L49)</f>
        <v/>
      </c>
      <c r="F49" s="12">
        <f>IF(OR('Registro fatture'!$B49="",'Registro fatture'!V49=""),"",'Registro fatture'!V49)</f>
        <v/>
      </c>
      <c r="G49" s="16">
        <f>IF(OR(D49="",F49&lt;&gt;""),"",D49-TODAY())</f>
        <v/>
      </c>
      <c r="H49">
        <f>IF(A49="","",IF(F49&lt;&gt;"","Pagata",IF(D49="","Senza scadenza",IF(D49&lt;TODAY(),"Scaduta",IF(D49-TODAY()&lt;=7,"In scadenza","Futura")))))</f>
        <v/>
      </c>
    </row>
    <row r="50">
      <c r="A50">
        <f>IF('Registro fatture'!$B50="","",'Registro fatture'!B50)</f>
        <v/>
      </c>
      <c r="B50">
        <f>IF('Registro fatture'!$B50="","",'Registro fatture'!E50)</f>
        <v/>
      </c>
      <c r="C50">
        <f>IF('Registro fatture'!$B50="","",'Registro fatture'!F50)</f>
        <v/>
      </c>
      <c r="D50" s="12">
        <f>IF(OR('Registro fatture'!$B50="",'Registro fatture'!N50=""),"",'Registro fatture'!N50)</f>
        <v/>
      </c>
      <c r="E50" s="13">
        <f>IF('Registro fatture'!$B50="","",'Registro fatture'!L50)</f>
        <v/>
      </c>
      <c r="F50" s="12">
        <f>IF(OR('Registro fatture'!$B50="",'Registro fatture'!V50=""),"",'Registro fatture'!V50)</f>
        <v/>
      </c>
      <c r="G50" s="16">
        <f>IF(OR(D50="",F50&lt;&gt;""),"",D50-TODAY())</f>
        <v/>
      </c>
      <c r="H50">
        <f>IF(A50="","",IF(F50&lt;&gt;"","Pagata",IF(D50="","Senza scadenza",IF(D50&lt;TODAY(),"Scaduta",IF(D50-TODAY()&lt;=7,"In scadenza","Futura")))))</f>
        <v/>
      </c>
    </row>
    <row r="51">
      <c r="A51">
        <f>IF('Registro fatture'!$B51="","",'Registro fatture'!B51)</f>
        <v/>
      </c>
      <c r="B51">
        <f>IF('Registro fatture'!$B51="","",'Registro fatture'!E51)</f>
        <v/>
      </c>
      <c r="C51">
        <f>IF('Registro fatture'!$B51="","",'Registro fatture'!F51)</f>
        <v/>
      </c>
      <c r="D51" s="12">
        <f>IF(OR('Registro fatture'!$B51="",'Registro fatture'!N51=""),"",'Registro fatture'!N51)</f>
        <v/>
      </c>
      <c r="E51" s="13">
        <f>IF('Registro fatture'!$B51="","",'Registro fatture'!L51)</f>
        <v/>
      </c>
      <c r="F51" s="12">
        <f>IF(OR('Registro fatture'!$B51="",'Registro fatture'!V51=""),"",'Registro fatture'!V51)</f>
        <v/>
      </c>
      <c r="G51" s="16">
        <f>IF(OR(D51="",F51&lt;&gt;""),"",D51-TODAY())</f>
        <v/>
      </c>
      <c r="H51">
        <f>IF(A51="","",IF(F51&lt;&gt;"","Pagata",IF(D51="","Senza scadenza",IF(D51&lt;TODAY(),"Scaduta",IF(D51-TODAY()&lt;=7,"In scadenza","Futura")))))</f>
        <v/>
      </c>
    </row>
    <row r="52">
      <c r="A52">
        <f>IF('Registro fatture'!$B52="","",'Registro fatture'!B52)</f>
        <v/>
      </c>
      <c r="B52">
        <f>IF('Registro fatture'!$B52="","",'Registro fatture'!E52)</f>
        <v/>
      </c>
      <c r="C52">
        <f>IF('Registro fatture'!$B52="","",'Registro fatture'!F52)</f>
        <v/>
      </c>
      <c r="D52" s="12">
        <f>IF(OR('Registro fatture'!$B52="",'Registro fatture'!N52=""),"",'Registro fatture'!N52)</f>
        <v/>
      </c>
      <c r="E52" s="13">
        <f>IF('Registro fatture'!$B52="","",'Registro fatture'!L52)</f>
        <v/>
      </c>
      <c r="F52" s="12">
        <f>IF(OR('Registro fatture'!$B52="",'Registro fatture'!V52=""),"",'Registro fatture'!V52)</f>
        <v/>
      </c>
      <c r="G52" s="16">
        <f>IF(OR(D52="",F52&lt;&gt;""),"",D52-TODAY())</f>
        <v/>
      </c>
      <c r="H52">
        <f>IF(A52="","",IF(F52&lt;&gt;"","Pagata",IF(D52="","Senza scadenza",IF(D52&lt;TODAY(),"Scaduta",IF(D52-TODAY()&lt;=7,"In scadenza","Futura")))))</f>
        <v/>
      </c>
    </row>
    <row r="53">
      <c r="A53">
        <f>IF('Registro fatture'!$B53="","",'Registro fatture'!B53)</f>
        <v/>
      </c>
      <c r="B53">
        <f>IF('Registro fatture'!$B53="","",'Registro fatture'!E53)</f>
        <v/>
      </c>
      <c r="C53">
        <f>IF('Registro fatture'!$B53="","",'Registro fatture'!F53)</f>
        <v/>
      </c>
      <c r="D53" s="12">
        <f>IF(OR('Registro fatture'!$B53="",'Registro fatture'!N53=""),"",'Registro fatture'!N53)</f>
        <v/>
      </c>
      <c r="E53" s="13">
        <f>IF('Registro fatture'!$B53="","",'Registro fatture'!L53)</f>
        <v/>
      </c>
      <c r="F53" s="12">
        <f>IF(OR('Registro fatture'!$B53="",'Registro fatture'!V53=""),"",'Registro fatture'!V53)</f>
        <v/>
      </c>
      <c r="G53" s="16">
        <f>IF(OR(D53="",F53&lt;&gt;""),"",D53-TODAY())</f>
        <v/>
      </c>
      <c r="H53">
        <f>IF(A53="","",IF(F53&lt;&gt;"","Pagata",IF(D53="","Senza scadenza",IF(D53&lt;TODAY(),"Scaduta",IF(D53-TODAY()&lt;=7,"In scadenza","Futura")))))</f>
        <v/>
      </c>
    </row>
    <row r="54">
      <c r="A54">
        <f>IF('Registro fatture'!$B54="","",'Registro fatture'!B54)</f>
        <v/>
      </c>
      <c r="B54">
        <f>IF('Registro fatture'!$B54="","",'Registro fatture'!E54)</f>
        <v/>
      </c>
      <c r="C54">
        <f>IF('Registro fatture'!$B54="","",'Registro fatture'!F54)</f>
        <v/>
      </c>
      <c r="D54" s="12">
        <f>IF(OR('Registro fatture'!$B54="",'Registro fatture'!N54=""),"",'Registro fatture'!N54)</f>
        <v/>
      </c>
      <c r="E54" s="13">
        <f>IF('Registro fatture'!$B54="","",'Registro fatture'!L54)</f>
        <v/>
      </c>
      <c r="F54" s="12">
        <f>IF(OR('Registro fatture'!$B54="",'Registro fatture'!V54=""),"",'Registro fatture'!V54)</f>
        <v/>
      </c>
      <c r="G54" s="16">
        <f>IF(OR(D54="",F54&lt;&gt;""),"",D54-TODAY())</f>
        <v/>
      </c>
      <c r="H54">
        <f>IF(A54="","",IF(F54&lt;&gt;"","Pagata",IF(D54="","Senza scadenza",IF(D54&lt;TODAY(),"Scaduta",IF(D54-TODAY()&lt;=7,"In scadenza","Futura")))))</f>
        <v/>
      </c>
    </row>
    <row r="55">
      <c r="A55">
        <f>IF('Registro fatture'!$B55="","",'Registro fatture'!B55)</f>
        <v/>
      </c>
      <c r="B55">
        <f>IF('Registro fatture'!$B55="","",'Registro fatture'!E55)</f>
        <v/>
      </c>
      <c r="C55">
        <f>IF('Registro fatture'!$B55="","",'Registro fatture'!F55)</f>
        <v/>
      </c>
      <c r="D55" s="12">
        <f>IF(OR('Registro fatture'!$B55="",'Registro fatture'!N55=""),"",'Registro fatture'!N55)</f>
        <v/>
      </c>
      <c r="E55" s="13">
        <f>IF('Registro fatture'!$B55="","",'Registro fatture'!L55)</f>
        <v/>
      </c>
      <c r="F55" s="12">
        <f>IF(OR('Registro fatture'!$B55="",'Registro fatture'!V55=""),"",'Registro fatture'!V55)</f>
        <v/>
      </c>
      <c r="G55" s="16">
        <f>IF(OR(D55="",F55&lt;&gt;""),"",D55-TODAY())</f>
        <v/>
      </c>
      <c r="H55">
        <f>IF(A55="","",IF(F55&lt;&gt;"","Pagata",IF(D55="","Senza scadenza",IF(D55&lt;TODAY(),"Scaduta",IF(D55-TODAY()&lt;=7,"In scadenza","Futura")))))</f>
        <v/>
      </c>
    </row>
    <row r="56">
      <c r="A56">
        <f>IF('Registro fatture'!$B56="","",'Registro fatture'!B56)</f>
        <v/>
      </c>
      <c r="B56">
        <f>IF('Registro fatture'!$B56="","",'Registro fatture'!E56)</f>
        <v/>
      </c>
      <c r="C56">
        <f>IF('Registro fatture'!$B56="","",'Registro fatture'!F56)</f>
        <v/>
      </c>
      <c r="D56" s="12">
        <f>IF(OR('Registro fatture'!$B56="",'Registro fatture'!N56=""),"",'Registro fatture'!N56)</f>
        <v/>
      </c>
      <c r="E56" s="13">
        <f>IF('Registro fatture'!$B56="","",'Registro fatture'!L56)</f>
        <v/>
      </c>
      <c r="F56" s="12">
        <f>IF(OR('Registro fatture'!$B56="",'Registro fatture'!V56=""),"",'Registro fatture'!V56)</f>
        <v/>
      </c>
      <c r="G56" s="16">
        <f>IF(OR(D56="",F56&lt;&gt;""),"",D56-TODAY())</f>
        <v/>
      </c>
      <c r="H56">
        <f>IF(A56="","",IF(F56&lt;&gt;"","Pagata",IF(D56="","Senza scadenza",IF(D56&lt;TODAY(),"Scaduta",IF(D56-TODAY()&lt;=7,"In scadenza","Futura")))))</f>
        <v/>
      </c>
    </row>
    <row r="57">
      <c r="A57">
        <f>IF('Registro fatture'!$B57="","",'Registro fatture'!B57)</f>
        <v/>
      </c>
      <c r="B57">
        <f>IF('Registro fatture'!$B57="","",'Registro fatture'!E57)</f>
        <v/>
      </c>
      <c r="C57">
        <f>IF('Registro fatture'!$B57="","",'Registro fatture'!F57)</f>
        <v/>
      </c>
      <c r="D57" s="12">
        <f>IF(OR('Registro fatture'!$B57="",'Registro fatture'!N57=""),"",'Registro fatture'!N57)</f>
        <v/>
      </c>
      <c r="E57" s="13">
        <f>IF('Registro fatture'!$B57="","",'Registro fatture'!L57)</f>
        <v/>
      </c>
      <c r="F57" s="12">
        <f>IF(OR('Registro fatture'!$B57="",'Registro fatture'!V57=""),"",'Registro fatture'!V57)</f>
        <v/>
      </c>
      <c r="G57" s="16">
        <f>IF(OR(D57="",F57&lt;&gt;""),"",D57-TODAY())</f>
        <v/>
      </c>
      <c r="H57">
        <f>IF(A57="","",IF(F57&lt;&gt;"","Pagata",IF(D57="","Senza scadenza",IF(D57&lt;TODAY(),"Scaduta",IF(D57-TODAY()&lt;=7,"In scadenza","Futura")))))</f>
        <v/>
      </c>
    </row>
    <row r="58">
      <c r="A58">
        <f>IF('Registro fatture'!$B58="","",'Registro fatture'!B58)</f>
        <v/>
      </c>
      <c r="B58">
        <f>IF('Registro fatture'!$B58="","",'Registro fatture'!E58)</f>
        <v/>
      </c>
      <c r="C58">
        <f>IF('Registro fatture'!$B58="","",'Registro fatture'!F58)</f>
        <v/>
      </c>
      <c r="D58" s="12">
        <f>IF(OR('Registro fatture'!$B58="",'Registro fatture'!N58=""),"",'Registro fatture'!N58)</f>
        <v/>
      </c>
      <c r="E58" s="13">
        <f>IF('Registro fatture'!$B58="","",'Registro fatture'!L58)</f>
        <v/>
      </c>
      <c r="F58" s="12">
        <f>IF(OR('Registro fatture'!$B58="",'Registro fatture'!V58=""),"",'Registro fatture'!V58)</f>
        <v/>
      </c>
      <c r="G58" s="16">
        <f>IF(OR(D58="",F58&lt;&gt;""),"",D58-TODAY())</f>
        <v/>
      </c>
      <c r="H58">
        <f>IF(A58="","",IF(F58&lt;&gt;"","Pagata",IF(D58="","Senza scadenza",IF(D58&lt;TODAY(),"Scaduta",IF(D58-TODAY()&lt;=7,"In scadenza","Futura")))))</f>
        <v/>
      </c>
    </row>
    <row r="59">
      <c r="A59">
        <f>IF('Registro fatture'!$B59="","",'Registro fatture'!B59)</f>
        <v/>
      </c>
      <c r="B59">
        <f>IF('Registro fatture'!$B59="","",'Registro fatture'!E59)</f>
        <v/>
      </c>
      <c r="C59">
        <f>IF('Registro fatture'!$B59="","",'Registro fatture'!F59)</f>
        <v/>
      </c>
      <c r="D59" s="12">
        <f>IF(OR('Registro fatture'!$B59="",'Registro fatture'!N59=""),"",'Registro fatture'!N59)</f>
        <v/>
      </c>
      <c r="E59" s="13">
        <f>IF('Registro fatture'!$B59="","",'Registro fatture'!L59)</f>
        <v/>
      </c>
      <c r="F59" s="12">
        <f>IF(OR('Registro fatture'!$B59="",'Registro fatture'!V59=""),"",'Registro fatture'!V59)</f>
        <v/>
      </c>
      <c r="G59" s="16">
        <f>IF(OR(D59="",F59&lt;&gt;""),"",D59-TODAY())</f>
        <v/>
      </c>
      <c r="H59">
        <f>IF(A59="","",IF(F59&lt;&gt;"","Pagata",IF(D59="","Senza scadenza",IF(D59&lt;TODAY(),"Scaduta",IF(D59-TODAY()&lt;=7,"In scadenza","Futura")))))</f>
        <v/>
      </c>
    </row>
    <row r="60">
      <c r="A60">
        <f>IF('Registro fatture'!$B60="","",'Registro fatture'!B60)</f>
        <v/>
      </c>
      <c r="B60">
        <f>IF('Registro fatture'!$B60="","",'Registro fatture'!E60)</f>
        <v/>
      </c>
      <c r="C60">
        <f>IF('Registro fatture'!$B60="","",'Registro fatture'!F60)</f>
        <v/>
      </c>
      <c r="D60" s="12">
        <f>IF(OR('Registro fatture'!$B60="",'Registro fatture'!N60=""),"",'Registro fatture'!N60)</f>
        <v/>
      </c>
      <c r="E60" s="13">
        <f>IF('Registro fatture'!$B60="","",'Registro fatture'!L60)</f>
        <v/>
      </c>
      <c r="F60" s="12">
        <f>IF(OR('Registro fatture'!$B60="",'Registro fatture'!V60=""),"",'Registro fatture'!V60)</f>
        <v/>
      </c>
      <c r="G60" s="16">
        <f>IF(OR(D60="",F60&lt;&gt;""),"",D60-TODAY())</f>
        <v/>
      </c>
      <c r="H60">
        <f>IF(A60="","",IF(F60&lt;&gt;"","Pagata",IF(D60="","Senza scadenza",IF(D60&lt;TODAY(),"Scaduta",IF(D60-TODAY()&lt;=7,"In scadenza","Futura")))))</f>
        <v/>
      </c>
    </row>
    <row r="61">
      <c r="A61">
        <f>IF('Registro fatture'!$B61="","",'Registro fatture'!B61)</f>
        <v/>
      </c>
      <c r="B61">
        <f>IF('Registro fatture'!$B61="","",'Registro fatture'!E61)</f>
        <v/>
      </c>
      <c r="C61">
        <f>IF('Registro fatture'!$B61="","",'Registro fatture'!F61)</f>
        <v/>
      </c>
      <c r="D61" s="12">
        <f>IF(OR('Registro fatture'!$B61="",'Registro fatture'!N61=""),"",'Registro fatture'!N61)</f>
        <v/>
      </c>
      <c r="E61" s="13">
        <f>IF('Registro fatture'!$B61="","",'Registro fatture'!L61)</f>
        <v/>
      </c>
      <c r="F61" s="12">
        <f>IF(OR('Registro fatture'!$B61="",'Registro fatture'!V61=""),"",'Registro fatture'!V61)</f>
        <v/>
      </c>
      <c r="G61" s="16">
        <f>IF(OR(D61="",F61&lt;&gt;""),"",D61-TODAY())</f>
        <v/>
      </c>
      <c r="H61">
        <f>IF(A61="","",IF(F61&lt;&gt;"","Pagata",IF(D61="","Senza scadenza",IF(D61&lt;TODAY(),"Scaduta",IF(D61-TODAY()&lt;=7,"In scadenza","Futura")))))</f>
        <v/>
      </c>
    </row>
    <row r="62">
      <c r="A62">
        <f>IF('Registro fatture'!$B62="","",'Registro fatture'!B62)</f>
        <v/>
      </c>
      <c r="B62">
        <f>IF('Registro fatture'!$B62="","",'Registro fatture'!E62)</f>
        <v/>
      </c>
      <c r="C62">
        <f>IF('Registro fatture'!$B62="","",'Registro fatture'!F62)</f>
        <v/>
      </c>
      <c r="D62" s="12">
        <f>IF(OR('Registro fatture'!$B62="",'Registro fatture'!N62=""),"",'Registro fatture'!N62)</f>
        <v/>
      </c>
      <c r="E62" s="13">
        <f>IF('Registro fatture'!$B62="","",'Registro fatture'!L62)</f>
        <v/>
      </c>
      <c r="F62" s="12">
        <f>IF(OR('Registro fatture'!$B62="",'Registro fatture'!V62=""),"",'Registro fatture'!V62)</f>
        <v/>
      </c>
      <c r="G62" s="16">
        <f>IF(OR(D62="",F62&lt;&gt;""),"",D62-TODAY())</f>
        <v/>
      </c>
      <c r="H62">
        <f>IF(A62="","",IF(F62&lt;&gt;"","Pagata",IF(D62="","Senza scadenza",IF(D62&lt;TODAY(),"Scaduta",IF(D62-TODAY()&lt;=7,"In scadenza","Futura")))))</f>
        <v/>
      </c>
    </row>
    <row r="63">
      <c r="A63">
        <f>IF('Registro fatture'!$B63="","",'Registro fatture'!B63)</f>
        <v/>
      </c>
      <c r="B63">
        <f>IF('Registro fatture'!$B63="","",'Registro fatture'!E63)</f>
        <v/>
      </c>
      <c r="C63">
        <f>IF('Registro fatture'!$B63="","",'Registro fatture'!F63)</f>
        <v/>
      </c>
      <c r="D63" s="12">
        <f>IF(OR('Registro fatture'!$B63="",'Registro fatture'!N63=""),"",'Registro fatture'!N63)</f>
        <v/>
      </c>
      <c r="E63" s="13">
        <f>IF('Registro fatture'!$B63="","",'Registro fatture'!L63)</f>
        <v/>
      </c>
      <c r="F63" s="12">
        <f>IF(OR('Registro fatture'!$B63="",'Registro fatture'!V63=""),"",'Registro fatture'!V63)</f>
        <v/>
      </c>
      <c r="G63" s="16">
        <f>IF(OR(D63="",F63&lt;&gt;""),"",D63-TODAY())</f>
        <v/>
      </c>
      <c r="H63">
        <f>IF(A63="","",IF(F63&lt;&gt;"","Pagata",IF(D63="","Senza scadenza",IF(D63&lt;TODAY(),"Scaduta",IF(D63-TODAY()&lt;=7,"In scadenza","Futura")))))</f>
        <v/>
      </c>
    </row>
    <row r="64">
      <c r="A64">
        <f>IF('Registro fatture'!$B64="","",'Registro fatture'!B64)</f>
        <v/>
      </c>
      <c r="B64">
        <f>IF('Registro fatture'!$B64="","",'Registro fatture'!E64)</f>
        <v/>
      </c>
      <c r="C64">
        <f>IF('Registro fatture'!$B64="","",'Registro fatture'!F64)</f>
        <v/>
      </c>
      <c r="D64" s="12">
        <f>IF(OR('Registro fatture'!$B64="",'Registro fatture'!N64=""),"",'Registro fatture'!N64)</f>
        <v/>
      </c>
      <c r="E64" s="13">
        <f>IF('Registro fatture'!$B64="","",'Registro fatture'!L64)</f>
        <v/>
      </c>
      <c r="F64" s="12">
        <f>IF(OR('Registro fatture'!$B64="",'Registro fatture'!V64=""),"",'Registro fatture'!V64)</f>
        <v/>
      </c>
      <c r="G64" s="16">
        <f>IF(OR(D64="",F64&lt;&gt;""),"",D64-TODAY())</f>
        <v/>
      </c>
      <c r="H64">
        <f>IF(A64="","",IF(F64&lt;&gt;"","Pagata",IF(D64="","Senza scadenza",IF(D64&lt;TODAY(),"Scaduta",IF(D64-TODAY()&lt;=7,"In scadenza","Futura")))))</f>
        <v/>
      </c>
    </row>
    <row r="65">
      <c r="A65">
        <f>IF('Registro fatture'!$B65="","",'Registro fatture'!B65)</f>
        <v/>
      </c>
      <c r="B65">
        <f>IF('Registro fatture'!$B65="","",'Registro fatture'!E65)</f>
        <v/>
      </c>
      <c r="C65">
        <f>IF('Registro fatture'!$B65="","",'Registro fatture'!F65)</f>
        <v/>
      </c>
      <c r="D65" s="12">
        <f>IF(OR('Registro fatture'!$B65="",'Registro fatture'!N65=""),"",'Registro fatture'!N65)</f>
        <v/>
      </c>
      <c r="E65" s="13">
        <f>IF('Registro fatture'!$B65="","",'Registro fatture'!L65)</f>
        <v/>
      </c>
      <c r="F65" s="12">
        <f>IF(OR('Registro fatture'!$B65="",'Registro fatture'!V65=""),"",'Registro fatture'!V65)</f>
        <v/>
      </c>
      <c r="G65" s="16">
        <f>IF(OR(D65="",F65&lt;&gt;""),"",D65-TODAY())</f>
        <v/>
      </c>
      <c r="H65">
        <f>IF(A65="","",IF(F65&lt;&gt;"","Pagata",IF(D65="","Senza scadenza",IF(D65&lt;TODAY(),"Scaduta",IF(D65-TODAY()&lt;=7,"In scadenza","Futura")))))</f>
        <v/>
      </c>
    </row>
    <row r="66">
      <c r="A66">
        <f>IF('Registro fatture'!$B66="","",'Registro fatture'!B66)</f>
        <v/>
      </c>
      <c r="B66">
        <f>IF('Registro fatture'!$B66="","",'Registro fatture'!E66)</f>
        <v/>
      </c>
      <c r="C66">
        <f>IF('Registro fatture'!$B66="","",'Registro fatture'!F66)</f>
        <v/>
      </c>
      <c r="D66" s="12">
        <f>IF(OR('Registro fatture'!$B66="",'Registro fatture'!N66=""),"",'Registro fatture'!N66)</f>
        <v/>
      </c>
      <c r="E66" s="13">
        <f>IF('Registro fatture'!$B66="","",'Registro fatture'!L66)</f>
        <v/>
      </c>
      <c r="F66" s="12">
        <f>IF(OR('Registro fatture'!$B66="",'Registro fatture'!V66=""),"",'Registro fatture'!V66)</f>
        <v/>
      </c>
      <c r="G66" s="16">
        <f>IF(OR(D66="",F66&lt;&gt;""),"",D66-TODAY())</f>
        <v/>
      </c>
      <c r="H66">
        <f>IF(A66="","",IF(F66&lt;&gt;"","Pagata",IF(D66="","Senza scadenza",IF(D66&lt;TODAY(),"Scaduta",IF(D66-TODAY()&lt;=7,"In scadenza","Futura")))))</f>
        <v/>
      </c>
    </row>
    <row r="67">
      <c r="A67">
        <f>IF('Registro fatture'!$B67="","",'Registro fatture'!B67)</f>
        <v/>
      </c>
      <c r="B67">
        <f>IF('Registro fatture'!$B67="","",'Registro fatture'!E67)</f>
        <v/>
      </c>
      <c r="C67">
        <f>IF('Registro fatture'!$B67="","",'Registro fatture'!F67)</f>
        <v/>
      </c>
      <c r="D67" s="12">
        <f>IF(OR('Registro fatture'!$B67="",'Registro fatture'!N67=""),"",'Registro fatture'!N67)</f>
        <v/>
      </c>
      <c r="E67" s="13">
        <f>IF('Registro fatture'!$B67="","",'Registro fatture'!L67)</f>
        <v/>
      </c>
      <c r="F67" s="12">
        <f>IF(OR('Registro fatture'!$B67="",'Registro fatture'!V67=""),"",'Registro fatture'!V67)</f>
        <v/>
      </c>
      <c r="G67" s="16">
        <f>IF(OR(D67="",F67&lt;&gt;""),"",D67-TODAY())</f>
        <v/>
      </c>
      <c r="H67">
        <f>IF(A67="","",IF(F67&lt;&gt;"","Pagata",IF(D67="","Senza scadenza",IF(D67&lt;TODAY(),"Scaduta",IF(D67-TODAY()&lt;=7,"In scadenza","Futura")))))</f>
        <v/>
      </c>
    </row>
    <row r="68">
      <c r="A68">
        <f>IF('Registro fatture'!$B68="","",'Registro fatture'!B68)</f>
        <v/>
      </c>
      <c r="B68">
        <f>IF('Registro fatture'!$B68="","",'Registro fatture'!E68)</f>
        <v/>
      </c>
      <c r="C68">
        <f>IF('Registro fatture'!$B68="","",'Registro fatture'!F68)</f>
        <v/>
      </c>
      <c r="D68" s="12">
        <f>IF(OR('Registro fatture'!$B68="",'Registro fatture'!N68=""),"",'Registro fatture'!N68)</f>
        <v/>
      </c>
      <c r="E68" s="13">
        <f>IF('Registro fatture'!$B68="","",'Registro fatture'!L68)</f>
        <v/>
      </c>
      <c r="F68" s="12">
        <f>IF(OR('Registro fatture'!$B68="",'Registro fatture'!V68=""),"",'Registro fatture'!V68)</f>
        <v/>
      </c>
      <c r="G68" s="16">
        <f>IF(OR(D68="",F68&lt;&gt;""),"",D68-TODAY())</f>
        <v/>
      </c>
      <c r="H68">
        <f>IF(A68="","",IF(F68&lt;&gt;"","Pagata",IF(D68="","Senza scadenza",IF(D68&lt;TODAY(),"Scaduta",IF(D68-TODAY()&lt;=7,"In scadenza","Futura")))))</f>
        <v/>
      </c>
    </row>
    <row r="69">
      <c r="A69">
        <f>IF('Registro fatture'!$B69="","",'Registro fatture'!B69)</f>
        <v/>
      </c>
      <c r="B69">
        <f>IF('Registro fatture'!$B69="","",'Registro fatture'!E69)</f>
        <v/>
      </c>
      <c r="C69">
        <f>IF('Registro fatture'!$B69="","",'Registro fatture'!F69)</f>
        <v/>
      </c>
      <c r="D69" s="12">
        <f>IF(OR('Registro fatture'!$B69="",'Registro fatture'!N69=""),"",'Registro fatture'!N69)</f>
        <v/>
      </c>
      <c r="E69" s="13">
        <f>IF('Registro fatture'!$B69="","",'Registro fatture'!L69)</f>
        <v/>
      </c>
      <c r="F69" s="12">
        <f>IF(OR('Registro fatture'!$B69="",'Registro fatture'!V69=""),"",'Registro fatture'!V69)</f>
        <v/>
      </c>
      <c r="G69" s="16">
        <f>IF(OR(D69="",F69&lt;&gt;""),"",D69-TODAY())</f>
        <v/>
      </c>
      <c r="H69">
        <f>IF(A69="","",IF(F69&lt;&gt;"","Pagata",IF(D69="","Senza scadenza",IF(D69&lt;TODAY(),"Scaduta",IF(D69-TODAY()&lt;=7,"In scadenza","Futura")))))</f>
        <v/>
      </c>
    </row>
    <row r="70">
      <c r="A70">
        <f>IF('Registro fatture'!$B70="","",'Registro fatture'!B70)</f>
        <v/>
      </c>
      <c r="B70">
        <f>IF('Registro fatture'!$B70="","",'Registro fatture'!E70)</f>
        <v/>
      </c>
      <c r="C70">
        <f>IF('Registro fatture'!$B70="","",'Registro fatture'!F70)</f>
        <v/>
      </c>
      <c r="D70" s="12">
        <f>IF(OR('Registro fatture'!$B70="",'Registro fatture'!N70=""),"",'Registro fatture'!N70)</f>
        <v/>
      </c>
      <c r="E70" s="13">
        <f>IF('Registro fatture'!$B70="","",'Registro fatture'!L70)</f>
        <v/>
      </c>
      <c r="F70" s="12">
        <f>IF(OR('Registro fatture'!$B70="",'Registro fatture'!V70=""),"",'Registro fatture'!V70)</f>
        <v/>
      </c>
      <c r="G70" s="16">
        <f>IF(OR(D70="",F70&lt;&gt;""),"",D70-TODAY())</f>
        <v/>
      </c>
      <c r="H70">
        <f>IF(A70="","",IF(F70&lt;&gt;"","Pagata",IF(D70="","Senza scadenza",IF(D70&lt;TODAY(),"Scaduta",IF(D70-TODAY()&lt;=7,"In scadenza","Futura")))))</f>
        <v/>
      </c>
    </row>
    <row r="71">
      <c r="A71">
        <f>IF('Registro fatture'!$B71="","",'Registro fatture'!B71)</f>
        <v/>
      </c>
      <c r="B71">
        <f>IF('Registro fatture'!$B71="","",'Registro fatture'!E71)</f>
        <v/>
      </c>
      <c r="C71">
        <f>IF('Registro fatture'!$B71="","",'Registro fatture'!F71)</f>
        <v/>
      </c>
      <c r="D71" s="12">
        <f>IF(OR('Registro fatture'!$B71="",'Registro fatture'!N71=""),"",'Registro fatture'!N71)</f>
        <v/>
      </c>
      <c r="E71" s="13">
        <f>IF('Registro fatture'!$B71="","",'Registro fatture'!L71)</f>
        <v/>
      </c>
      <c r="F71" s="12">
        <f>IF(OR('Registro fatture'!$B71="",'Registro fatture'!V71=""),"",'Registro fatture'!V71)</f>
        <v/>
      </c>
      <c r="G71" s="16">
        <f>IF(OR(D71="",F71&lt;&gt;""),"",D71-TODAY())</f>
        <v/>
      </c>
      <c r="H71">
        <f>IF(A71="","",IF(F71&lt;&gt;"","Pagata",IF(D71="","Senza scadenza",IF(D71&lt;TODAY(),"Scaduta",IF(D71-TODAY()&lt;=7,"In scadenza","Futura")))))</f>
        <v/>
      </c>
    </row>
    <row r="72">
      <c r="A72">
        <f>IF('Registro fatture'!$B72="","",'Registro fatture'!B72)</f>
        <v/>
      </c>
      <c r="B72">
        <f>IF('Registro fatture'!$B72="","",'Registro fatture'!E72)</f>
        <v/>
      </c>
      <c r="C72">
        <f>IF('Registro fatture'!$B72="","",'Registro fatture'!F72)</f>
        <v/>
      </c>
      <c r="D72" s="12">
        <f>IF(OR('Registro fatture'!$B72="",'Registro fatture'!N72=""),"",'Registro fatture'!N72)</f>
        <v/>
      </c>
      <c r="E72" s="13">
        <f>IF('Registro fatture'!$B72="","",'Registro fatture'!L72)</f>
        <v/>
      </c>
      <c r="F72" s="12">
        <f>IF(OR('Registro fatture'!$B72="",'Registro fatture'!V72=""),"",'Registro fatture'!V72)</f>
        <v/>
      </c>
      <c r="G72" s="16">
        <f>IF(OR(D72="",F72&lt;&gt;""),"",D72-TODAY())</f>
        <v/>
      </c>
      <c r="H72">
        <f>IF(A72="","",IF(F72&lt;&gt;"","Pagata",IF(D72="","Senza scadenza",IF(D72&lt;TODAY(),"Scaduta",IF(D72-TODAY()&lt;=7,"In scadenza","Futura")))))</f>
        <v/>
      </c>
    </row>
    <row r="73">
      <c r="A73">
        <f>IF('Registro fatture'!$B73="","",'Registro fatture'!B73)</f>
        <v/>
      </c>
      <c r="B73">
        <f>IF('Registro fatture'!$B73="","",'Registro fatture'!E73)</f>
        <v/>
      </c>
      <c r="C73">
        <f>IF('Registro fatture'!$B73="","",'Registro fatture'!F73)</f>
        <v/>
      </c>
      <c r="D73" s="12">
        <f>IF(OR('Registro fatture'!$B73="",'Registro fatture'!N73=""),"",'Registro fatture'!N73)</f>
        <v/>
      </c>
      <c r="E73" s="13">
        <f>IF('Registro fatture'!$B73="","",'Registro fatture'!L73)</f>
        <v/>
      </c>
      <c r="F73" s="12">
        <f>IF(OR('Registro fatture'!$B73="",'Registro fatture'!V73=""),"",'Registro fatture'!V73)</f>
        <v/>
      </c>
      <c r="G73" s="16">
        <f>IF(OR(D73="",F73&lt;&gt;""),"",D73-TODAY())</f>
        <v/>
      </c>
      <c r="H73">
        <f>IF(A73="","",IF(F73&lt;&gt;"","Pagata",IF(D73="","Senza scadenza",IF(D73&lt;TODAY(),"Scaduta",IF(D73-TODAY()&lt;=7,"In scadenza","Futura")))))</f>
        <v/>
      </c>
    </row>
    <row r="74">
      <c r="A74">
        <f>IF('Registro fatture'!$B74="","",'Registro fatture'!B74)</f>
        <v/>
      </c>
      <c r="B74">
        <f>IF('Registro fatture'!$B74="","",'Registro fatture'!E74)</f>
        <v/>
      </c>
      <c r="C74">
        <f>IF('Registro fatture'!$B74="","",'Registro fatture'!F74)</f>
        <v/>
      </c>
      <c r="D74" s="12">
        <f>IF(OR('Registro fatture'!$B74="",'Registro fatture'!N74=""),"",'Registro fatture'!N74)</f>
        <v/>
      </c>
      <c r="E74" s="13">
        <f>IF('Registro fatture'!$B74="","",'Registro fatture'!L74)</f>
        <v/>
      </c>
      <c r="F74" s="12">
        <f>IF(OR('Registro fatture'!$B74="",'Registro fatture'!V74=""),"",'Registro fatture'!V74)</f>
        <v/>
      </c>
      <c r="G74" s="16">
        <f>IF(OR(D74="",F74&lt;&gt;""),"",D74-TODAY())</f>
        <v/>
      </c>
      <c r="H74">
        <f>IF(A74="","",IF(F74&lt;&gt;"","Pagata",IF(D74="","Senza scadenza",IF(D74&lt;TODAY(),"Scaduta",IF(D74-TODAY()&lt;=7,"In scadenza","Futura")))))</f>
        <v/>
      </c>
    </row>
    <row r="75">
      <c r="A75">
        <f>IF('Registro fatture'!$B75="","",'Registro fatture'!B75)</f>
        <v/>
      </c>
      <c r="B75">
        <f>IF('Registro fatture'!$B75="","",'Registro fatture'!E75)</f>
        <v/>
      </c>
      <c r="C75">
        <f>IF('Registro fatture'!$B75="","",'Registro fatture'!F75)</f>
        <v/>
      </c>
      <c r="D75" s="12">
        <f>IF(OR('Registro fatture'!$B75="",'Registro fatture'!N75=""),"",'Registro fatture'!N75)</f>
        <v/>
      </c>
      <c r="E75" s="13">
        <f>IF('Registro fatture'!$B75="","",'Registro fatture'!L75)</f>
        <v/>
      </c>
      <c r="F75" s="12">
        <f>IF(OR('Registro fatture'!$B75="",'Registro fatture'!V75=""),"",'Registro fatture'!V75)</f>
        <v/>
      </c>
      <c r="G75" s="16">
        <f>IF(OR(D75="",F75&lt;&gt;""),"",D75-TODAY())</f>
        <v/>
      </c>
      <c r="H75">
        <f>IF(A75="","",IF(F75&lt;&gt;"","Pagata",IF(D75="","Senza scadenza",IF(D75&lt;TODAY(),"Scaduta",IF(D75-TODAY()&lt;=7,"In scadenza","Futura")))))</f>
        <v/>
      </c>
    </row>
    <row r="76">
      <c r="A76">
        <f>IF('Registro fatture'!$B76="","",'Registro fatture'!B76)</f>
        <v/>
      </c>
      <c r="B76">
        <f>IF('Registro fatture'!$B76="","",'Registro fatture'!E76)</f>
        <v/>
      </c>
      <c r="C76">
        <f>IF('Registro fatture'!$B76="","",'Registro fatture'!F76)</f>
        <v/>
      </c>
      <c r="D76" s="12">
        <f>IF(OR('Registro fatture'!$B76="",'Registro fatture'!N76=""),"",'Registro fatture'!N76)</f>
        <v/>
      </c>
      <c r="E76" s="13">
        <f>IF('Registro fatture'!$B76="","",'Registro fatture'!L76)</f>
        <v/>
      </c>
      <c r="F76" s="12">
        <f>IF(OR('Registro fatture'!$B76="",'Registro fatture'!V76=""),"",'Registro fatture'!V76)</f>
        <v/>
      </c>
      <c r="G76" s="16">
        <f>IF(OR(D76="",F76&lt;&gt;""),"",D76-TODAY())</f>
        <v/>
      </c>
      <c r="H76">
        <f>IF(A76="","",IF(F76&lt;&gt;"","Pagata",IF(D76="","Senza scadenza",IF(D76&lt;TODAY(),"Scaduta",IF(D76-TODAY()&lt;=7,"In scadenza","Futura")))))</f>
        <v/>
      </c>
    </row>
    <row r="77">
      <c r="A77">
        <f>IF('Registro fatture'!$B77="","",'Registro fatture'!B77)</f>
        <v/>
      </c>
      <c r="B77">
        <f>IF('Registro fatture'!$B77="","",'Registro fatture'!E77)</f>
        <v/>
      </c>
      <c r="C77">
        <f>IF('Registro fatture'!$B77="","",'Registro fatture'!F77)</f>
        <v/>
      </c>
      <c r="D77" s="12">
        <f>IF(OR('Registro fatture'!$B77="",'Registro fatture'!N77=""),"",'Registro fatture'!N77)</f>
        <v/>
      </c>
      <c r="E77" s="13">
        <f>IF('Registro fatture'!$B77="","",'Registro fatture'!L77)</f>
        <v/>
      </c>
      <c r="F77" s="12">
        <f>IF(OR('Registro fatture'!$B77="",'Registro fatture'!V77=""),"",'Registro fatture'!V77)</f>
        <v/>
      </c>
      <c r="G77" s="16">
        <f>IF(OR(D77="",F77&lt;&gt;""),"",D77-TODAY())</f>
        <v/>
      </c>
      <c r="H77">
        <f>IF(A77="","",IF(F77&lt;&gt;"","Pagata",IF(D77="","Senza scadenza",IF(D77&lt;TODAY(),"Scaduta",IF(D77-TODAY()&lt;=7,"In scadenza","Futura")))))</f>
        <v/>
      </c>
    </row>
    <row r="78">
      <c r="A78">
        <f>IF('Registro fatture'!$B78="","",'Registro fatture'!B78)</f>
        <v/>
      </c>
      <c r="B78">
        <f>IF('Registro fatture'!$B78="","",'Registro fatture'!E78)</f>
        <v/>
      </c>
      <c r="C78">
        <f>IF('Registro fatture'!$B78="","",'Registro fatture'!F78)</f>
        <v/>
      </c>
      <c r="D78" s="12">
        <f>IF(OR('Registro fatture'!$B78="",'Registro fatture'!N78=""),"",'Registro fatture'!N78)</f>
        <v/>
      </c>
      <c r="E78" s="13">
        <f>IF('Registro fatture'!$B78="","",'Registro fatture'!L78)</f>
        <v/>
      </c>
      <c r="F78" s="12">
        <f>IF(OR('Registro fatture'!$B78="",'Registro fatture'!V78=""),"",'Registro fatture'!V78)</f>
        <v/>
      </c>
      <c r="G78" s="16">
        <f>IF(OR(D78="",F78&lt;&gt;""),"",D78-TODAY())</f>
        <v/>
      </c>
      <c r="H78">
        <f>IF(A78="","",IF(F78&lt;&gt;"","Pagata",IF(D78="","Senza scadenza",IF(D78&lt;TODAY(),"Scaduta",IF(D78-TODAY()&lt;=7,"In scadenza","Futura")))))</f>
        <v/>
      </c>
    </row>
    <row r="79">
      <c r="A79">
        <f>IF('Registro fatture'!$B79="","",'Registro fatture'!B79)</f>
        <v/>
      </c>
      <c r="B79">
        <f>IF('Registro fatture'!$B79="","",'Registro fatture'!E79)</f>
        <v/>
      </c>
      <c r="C79">
        <f>IF('Registro fatture'!$B79="","",'Registro fatture'!F79)</f>
        <v/>
      </c>
      <c r="D79" s="12">
        <f>IF(OR('Registro fatture'!$B79="",'Registro fatture'!N79=""),"",'Registro fatture'!N79)</f>
        <v/>
      </c>
      <c r="E79" s="13">
        <f>IF('Registro fatture'!$B79="","",'Registro fatture'!L79)</f>
        <v/>
      </c>
      <c r="F79" s="12">
        <f>IF(OR('Registro fatture'!$B79="",'Registro fatture'!V79=""),"",'Registro fatture'!V79)</f>
        <v/>
      </c>
      <c r="G79" s="16">
        <f>IF(OR(D79="",F79&lt;&gt;""),"",D79-TODAY())</f>
        <v/>
      </c>
      <c r="H79">
        <f>IF(A79="","",IF(F79&lt;&gt;"","Pagata",IF(D79="","Senza scadenza",IF(D79&lt;TODAY(),"Scaduta",IF(D79-TODAY()&lt;=7,"In scadenza","Futura")))))</f>
        <v/>
      </c>
    </row>
    <row r="80">
      <c r="A80">
        <f>IF('Registro fatture'!$B80="","",'Registro fatture'!B80)</f>
        <v/>
      </c>
      <c r="B80">
        <f>IF('Registro fatture'!$B80="","",'Registro fatture'!E80)</f>
        <v/>
      </c>
      <c r="C80">
        <f>IF('Registro fatture'!$B80="","",'Registro fatture'!F80)</f>
        <v/>
      </c>
      <c r="D80" s="12">
        <f>IF(OR('Registro fatture'!$B80="",'Registro fatture'!N80=""),"",'Registro fatture'!N80)</f>
        <v/>
      </c>
      <c r="E80" s="13">
        <f>IF('Registro fatture'!$B80="","",'Registro fatture'!L80)</f>
        <v/>
      </c>
      <c r="F80" s="12">
        <f>IF(OR('Registro fatture'!$B80="",'Registro fatture'!V80=""),"",'Registro fatture'!V80)</f>
        <v/>
      </c>
      <c r="G80" s="16">
        <f>IF(OR(D80="",F80&lt;&gt;""),"",D80-TODAY())</f>
        <v/>
      </c>
      <c r="H80">
        <f>IF(A80="","",IF(F80&lt;&gt;"","Pagata",IF(D80="","Senza scadenza",IF(D80&lt;TODAY(),"Scaduta",IF(D80-TODAY()&lt;=7,"In scadenza","Futura")))))</f>
        <v/>
      </c>
    </row>
    <row r="81">
      <c r="A81">
        <f>IF('Registro fatture'!$B81="","",'Registro fatture'!B81)</f>
        <v/>
      </c>
      <c r="B81">
        <f>IF('Registro fatture'!$B81="","",'Registro fatture'!E81)</f>
        <v/>
      </c>
      <c r="C81">
        <f>IF('Registro fatture'!$B81="","",'Registro fatture'!F81)</f>
        <v/>
      </c>
      <c r="D81" s="12">
        <f>IF(OR('Registro fatture'!$B81="",'Registro fatture'!N81=""),"",'Registro fatture'!N81)</f>
        <v/>
      </c>
      <c r="E81" s="13">
        <f>IF('Registro fatture'!$B81="","",'Registro fatture'!L81)</f>
        <v/>
      </c>
      <c r="F81" s="12">
        <f>IF(OR('Registro fatture'!$B81="",'Registro fatture'!V81=""),"",'Registro fatture'!V81)</f>
        <v/>
      </c>
      <c r="G81" s="16">
        <f>IF(OR(D81="",F81&lt;&gt;""),"",D81-TODAY())</f>
        <v/>
      </c>
      <c r="H81">
        <f>IF(A81="","",IF(F81&lt;&gt;"","Pagata",IF(D81="","Senza scadenza",IF(D81&lt;TODAY(),"Scaduta",IF(D81-TODAY()&lt;=7,"In scadenza","Futura")))))</f>
        <v/>
      </c>
    </row>
    <row r="82">
      <c r="A82">
        <f>IF('Registro fatture'!$B82="","",'Registro fatture'!B82)</f>
        <v/>
      </c>
      <c r="B82">
        <f>IF('Registro fatture'!$B82="","",'Registro fatture'!E82)</f>
        <v/>
      </c>
      <c r="C82">
        <f>IF('Registro fatture'!$B82="","",'Registro fatture'!F82)</f>
        <v/>
      </c>
      <c r="D82" s="12">
        <f>IF(OR('Registro fatture'!$B82="",'Registro fatture'!N82=""),"",'Registro fatture'!N82)</f>
        <v/>
      </c>
      <c r="E82" s="13">
        <f>IF('Registro fatture'!$B82="","",'Registro fatture'!L82)</f>
        <v/>
      </c>
      <c r="F82" s="12">
        <f>IF(OR('Registro fatture'!$B82="",'Registro fatture'!V82=""),"",'Registro fatture'!V82)</f>
        <v/>
      </c>
      <c r="G82" s="16">
        <f>IF(OR(D82="",F82&lt;&gt;""),"",D82-TODAY())</f>
        <v/>
      </c>
      <c r="H82">
        <f>IF(A82="","",IF(F82&lt;&gt;"","Pagata",IF(D82="","Senza scadenza",IF(D82&lt;TODAY(),"Scaduta",IF(D82-TODAY()&lt;=7,"In scadenza","Futura")))))</f>
        <v/>
      </c>
    </row>
    <row r="83">
      <c r="A83">
        <f>IF('Registro fatture'!$B83="","",'Registro fatture'!B83)</f>
        <v/>
      </c>
      <c r="B83">
        <f>IF('Registro fatture'!$B83="","",'Registro fatture'!E83)</f>
        <v/>
      </c>
      <c r="C83">
        <f>IF('Registro fatture'!$B83="","",'Registro fatture'!F83)</f>
        <v/>
      </c>
      <c r="D83" s="12">
        <f>IF(OR('Registro fatture'!$B83="",'Registro fatture'!N83=""),"",'Registro fatture'!N83)</f>
        <v/>
      </c>
      <c r="E83" s="13">
        <f>IF('Registro fatture'!$B83="","",'Registro fatture'!L83)</f>
        <v/>
      </c>
      <c r="F83" s="12">
        <f>IF(OR('Registro fatture'!$B83="",'Registro fatture'!V83=""),"",'Registro fatture'!V83)</f>
        <v/>
      </c>
      <c r="G83" s="16">
        <f>IF(OR(D83="",F83&lt;&gt;""),"",D83-TODAY())</f>
        <v/>
      </c>
      <c r="H83">
        <f>IF(A83="","",IF(F83&lt;&gt;"","Pagata",IF(D83="","Senza scadenza",IF(D83&lt;TODAY(),"Scaduta",IF(D83-TODAY()&lt;=7,"In scadenza","Futura")))))</f>
        <v/>
      </c>
    </row>
    <row r="84">
      <c r="A84">
        <f>IF('Registro fatture'!$B84="","",'Registro fatture'!B84)</f>
        <v/>
      </c>
      <c r="B84">
        <f>IF('Registro fatture'!$B84="","",'Registro fatture'!E84)</f>
        <v/>
      </c>
      <c r="C84">
        <f>IF('Registro fatture'!$B84="","",'Registro fatture'!F84)</f>
        <v/>
      </c>
      <c r="D84" s="12">
        <f>IF(OR('Registro fatture'!$B84="",'Registro fatture'!N84=""),"",'Registro fatture'!N84)</f>
        <v/>
      </c>
      <c r="E84" s="13">
        <f>IF('Registro fatture'!$B84="","",'Registro fatture'!L84)</f>
        <v/>
      </c>
      <c r="F84" s="12">
        <f>IF(OR('Registro fatture'!$B84="",'Registro fatture'!V84=""),"",'Registro fatture'!V84)</f>
        <v/>
      </c>
      <c r="G84" s="16">
        <f>IF(OR(D84="",F84&lt;&gt;""),"",D84-TODAY())</f>
        <v/>
      </c>
      <c r="H84">
        <f>IF(A84="","",IF(F84&lt;&gt;"","Pagata",IF(D84="","Senza scadenza",IF(D84&lt;TODAY(),"Scaduta",IF(D84-TODAY()&lt;=7,"In scadenza","Futura")))))</f>
        <v/>
      </c>
    </row>
    <row r="85">
      <c r="A85">
        <f>IF('Registro fatture'!$B85="","",'Registro fatture'!B85)</f>
        <v/>
      </c>
      <c r="B85">
        <f>IF('Registro fatture'!$B85="","",'Registro fatture'!E85)</f>
        <v/>
      </c>
      <c r="C85">
        <f>IF('Registro fatture'!$B85="","",'Registro fatture'!F85)</f>
        <v/>
      </c>
      <c r="D85" s="12">
        <f>IF(OR('Registro fatture'!$B85="",'Registro fatture'!N85=""),"",'Registro fatture'!N85)</f>
        <v/>
      </c>
      <c r="E85" s="13">
        <f>IF('Registro fatture'!$B85="","",'Registro fatture'!L85)</f>
        <v/>
      </c>
      <c r="F85" s="12">
        <f>IF(OR('Registro fatture'!$B85="",'Registro fatture'!V85=""),"",'Registro fatture'!V85)</f>
        <v/>
      </c>
      <c r="G85" s="16">
        <f>IF(OR(D85="",F85&lt;&gt;""),"",D85-TODAY())</f>
        <v/>
      </c>
      <c r="H85">
        <f>IF(A85="","",IF(F85&lt;&gt;"","Pagata",IF(D85="","Senza scadenza",IF(D85&lt;TODAY(),"Scaduta",IF(D85-TODAY()&lt;=7,"In scadenza","Futura")))))</f>
        <v/>
      </c>
    </row>
    <row r="86">
      <c r="A86">
        <f>IF('Registro fatture'!$B86="","",'Registro fatture'!B86)</f>
        <v/>
      </c>
      <c r="B86">
        <f>IF('Registro fatture'!$B86="","",'Registro fatture'!E86)</f>
        <v/>
      </c>
      <c r="C86">
        <f>IF('Registro fatture'!$B86="","",'Registro fatture'!F86)</f>
        <v/>
      </c>
      <c r="D86" s="12">
        <f>IF(OR('Registro fatture'!$B86="",'Registro fatture'!N86=""),"",'Registro fatture'!N86)</f>
        <v/>
      </c>
      <c r="E86" s="13">
        <f>IF('Registro fatture'!$B86="","",'Registro fatture'!L86)</f>
        <v/>
      </c>
      <c r="F86" s="12">
        <f>IF(OR('Registro fatture'!$B86="",'Registro fatture'!V86=""),"",'Registro fatture'!V86)</f>
        <v/>
      </c>
      <c r="G86" s="16">
        <f>IF(OR(D86="",F86&lt;&gt;""),"",D86-TODAY())</f>
        <v/>
      </c>
      <c r="H86">
        <f>IF(A86="","",IF(F86&lt;&gt;"","Pagata",IF(D86="","Senza scadenza",IF(D86&lt;TODAY(),"Scaduta",IF(D86-TODAY()&lt;=7,"In scadenza","Futura")))))</f>
        <v/>
      </c>
    </row>
    <row r="87">
      <c r="A87">
        <f>IF('Registro fatture'!$B87="","",'Registro fatture'!B87)</f>
        <v/>
      </c>
      <c r="B87">
        <f>IF('Registro fatture'!$B87="","",'Registro fatture'!E87)</f>
        <v/>
      </c>
      <c r="C87">
        <f>IF('Registro fatture'!$B87="","",'Registro fatture'!F87)</f>
        <v/>
      </c>
      <c r="D87" s="12">
        <f>IF(OR('Registro fatture'!$B87="",'Registro fatture'!N87=""),"",'Registro fatture'!N87)</f>
        <v/>
      </c>
      <c r="E87" s="13">
        <f>IF('Registro fatture'!$B87="","",'Registro fatture'!L87)</f>
        <v/>
      </c>
      <c r="F87" s="12">
        <f>IF(OR('Registro fatture'!$B87="",'Registro fatture'!V87=""),"",'Registro fatture'!V87)</f>
        <v/>
      </c>
      <c r="G87" s="16">
        <f>IF(OR(D87="",F87&lt;&gt;""),"",D87-TODAY())</f>
        <v/>
      </c>
      <c r="H87">
        <f>IF(A87="","",IF(F87&lt;&gt;"","Pagata",IF(D87="","Senza scadenza",IF(D87&lt;TODAY(),"Scaduta",IF(D87-TODAY()&lt;=7,"In scadenza","Futura")))))</f>
        <v/>
      </c>
    </row>
    <row r="88">
      <c r="A88">
        <f>IF('Registro fatture'!$B88="","",'Registro fatture'!B88)</f>
        <v/>
      </c>
      <c r="B88">
        <f>IF('Registro fatture'!$B88="","",'Registro fatture'!E88)</f>
        <v/>
      </c>
      <c r="C88">
        <f>IF('Registro fatture'!$B88="","",'Registro fatture'!F88)</f>
        <v/>
      </c>
      <c r="D88" s="12">
        <f>IF(OR('Registro fatture'!$B88="",'Registro fatture'!N88=""),"",'Registro fatture'!N88)</f>
        <v/>
      </c>
      <c r="E88" s="13">
        <f>IF('Registro fatture'!$B88="","",'Registro fatture'!L88)</f>
        <v/>
      </c>
      <c r="F88" s="12">
        <f>IF(OR('Registro fatture'!$B88="",'Registro fatture'!V88=""),"",'Registro fatture'!V88)</f>
        <v/>
      </c>
      <c r="G88" s="16">
        <f>IF(OR(D88="",F88&lt;&gt;""),"",D88-TODAY())</f>
        <v/>
      </c>
      <c r="H88">
        <f>IF(A88="","",IF(F88&lt;&gt;"","Pagata",IF(D88="","Senza scadenza",IF(D88&lt;TODAY(),"Scaduta",IF(D88-TODAY()&lt;=7,"In scadenza","Futura")))))</f>
        <v/>
      </c>
    </row>
    <row r="89">
      <c r="A89">
        <f>IF('Registro fatture'!$B89="","",'Registro fatture'!B89)</f>
        <v/>
      </c>
      <c r="B89">
        <f>IF('Registro fatture'!$B89="","",'Registro fatture'!E89)</f>
        <v/>
      </c>
      <c r="C89">
        <f>IF('Registro fatture'!$B89="","",'Registro fatture'!F89)</f>
        <v/>
      </c>
      <c r="D89" s="12">
        <f>IF(OR('Registro fatture'!$B89="",'Registro fatture'!N89=""),"",'Registro fatture'!N89)</f>
        <v/>
      </c>
      <c r="E89" s="13">
        <f>IF('Registro fatture'!$B89="","",'Registro fatture'!L89)</f>
        <v/>
      </c>
      <c r="F89" s="12">
        <f>IF(OR('Registro fatture'!$B89="",'Registro fatture'!V89=""),"",'Registro fatture'!V89)</f>
        <v/>
      </c>
      <c r="G89" s="16">
        <f>IF(OR(D89="",F89&lt;&gt;""),"",D89-TODAY())</f>
        <v/>
      </c>
      <c r="H89">
        <f>IF(A89="","",IF(F89&lt;&gt;"","Pagata",IF(D89="","Senza scadenza",IF(D89&lt;TODAY(),"Scaduta",IF(D89-TODAY()&lt;=7,"In scadenza","Futura")))))</f>
        <v/>
      </c>
    </row>
    <row r="90">
      <c r="A90">
        <f>IF('Registro fatture'!$B90="","",'Registro fatture'!B90)</f>
        <v/>
      </c>
      <c r="B90">
        <f>IF('Registro fatture'!$B90="","",'Registro fatture'!E90)</f>
        <v/>
      </c>
      <c r="C90">
        <f>IF('Registro fatture'!$B90="","",'Registro fatture'!F90)</f>
        <v/>
      </c>
      <c r="D90" s="12">
        <f>IF(OR('Registro fatture'!$B90="",'Registro fatture'!N90=""),"",'Registro fatture'!N90)</f>
        <v/>
      </c>
      <c r="E90" s="13">
        <f>IF('Registro fatture'!$B90="","",'Registro fatture'!L90)</f>
        <v/>
      </c>
      <c r="F90" s="12">
        <f>IF(OR('Registro fatture'!$B90="",'Registro fatture'!V90=""),"",'Registro fatture'!V90)</f>
        <v/>
      </c>
      <c r="G90" s="16">
        <f>IF(OR(D90="",F90&lt;&gt;""),"",D90-TODAY())</f>
        <v/>
      </c>
      <c r="H90">
        <f>IF(A90="","",IF(F90&lt;&gt;"","Pagata",IF(D90="","Senza scadenza",IF(D90&lt;TODAY(),"Scaduta",IF(D90-TODAY()&lt;=7,"In scadenza","Futura")))))</f>
        <v/>
      </c>
    </row>
    <row r="91">
      <c r="A91">
        <f>IF('Registro fatture'!$B91="","",'Registro fatture'!B91)</f>
        <v/>
      </c>
      <c r="B91">
        <f>IF('Registro fatture'!$B91="","",'Registro fatture'!E91)</f>
        <v/>
      </c>
      <c r="C91">
        <f>IF('Registro fatture'!$B91="","",'Registro fatture'!F91)</f>
        <v/>
      </c>
      <c r="D91" s="12">
        <f>IF(OR('Registro fatture'!$B91="",'Registro fatture'!N91=""),"",'Registro fatture'!N91)</f>
        <v/>
      </c>
      <c r="E91" s="13">
        <f>IF('Registro fatture'!$B91="","",'Registro fatture'!L91)</f>
        <v/>
      </c>
      <c r="F91" s="12">
        <f>IF(OR('Registro fatture'!$B91="",'Registro fatture'!V91=""),"",'Registro fatture'!V91)</f>
        <v/>
      </c>
      <c r="G91" s="16">
        <f>IF(OR(D91="",F91&lt;&gt;""),"",D91-TODAY())</f>
        <v/>
      </c>
      <c r="H91">
        <f>IF(A91="","",IF(F91&lt;&gt;"","Pagata",IF(D91="","Senza scadenza",IF(D91&lt;TODAY(),"Scaduta",IF(D91-TODAY()&lt;=7,"In scadenza","Futura")))))</f>
        <v/>
      </c>
    </row>
    <row r="92">
      <c r="A92">
        <f>IF('Registro fatture'!$B92="","",'Registro fatture'!B92)</f>
        <v/>
      </c>
      <c r="B92">
        <f>IF('Registro fatture'!$B92="","",'Registro fatture'!E92)</f>
        <v/>
      </c>
      <c r="C92">
        <f>IF('Registro fatture'!$B92="","",'Registro fatture'!F92)</f>
        <v/>
      </c>
      <c r="D92" s="12">
        <f>IF(OR('Registro fatture'!$B92="",'Registro fatture'!N92=""),"",'Registro fatture'!N92)</f>
        <v/>
      </c>
      <c r="E92" s="13">
        <f>IF('Registro fatture'!$B92="","",'Registro fatture'!L92)</f>
        <v/>
      </c>
      <c r="F92" s="12">
        <f>IF(OR('Registro fatture'!$B92="",'Registro fatture'!V92=""),"",'Registro fatture'!V92)</f>
        <v/>
      </c>
      <c r="G92" s="16">
        <f>IF(OR(D92="",F92&lt;&gt;""),"",D92-TODAY())</f>
        <v/>
      </c>
      <c r="H92">
        <f>IF(A92="","",IF(F92&lt;&gt;"","Pagata",IF(D92="","Senza scadenza",IF(D92&lt;TODAY(),"Scaduta",IF(D92-TODAY()&lt;=7,"In scadenza","Futura")))))</f>
        <v/>
      </c>
    </row>
    <row r="93">
      <c r="A93">
        <f>IF('Registro fatture'!$B93="","",'Registro fatture'!B93)</f>
        <v/>
      </c>
      <c r="B93">
        <f>IF('Registro fatture'!$B93="","",'Registro fatture'!E93)</f>
        <v/>
      </c>
      <c r="C93">
        <f>IF('Registro fatture'!$B93="","",'Registro fatture'!F93)</f>
        <v/>
      </c>
      <c r="D93" s="12">
        <f>IF(OR('Registro fatture'!$B93="",'Registro fatture'!N93=""),"",'Registro fatture'!N93)</f>
        <v/>
      </c>
      <c r="E93" s="13">
        <f>IF('Registro fatture'!$B93="","",'Registro fatture'!L93)</f>
        <v/>
      </c>
      <c r="F93" s="12">
        <f>IF(OR('Registro fatture'!$B93="",'Registro fatture'!V93=""),"",'Registro fatture'!V93)</f>
        <v/>
      </c>
      <c r="G93" s="16">
        <f>IF(OR(D93="",F93&lt;&gt;""),"",D93-TODAY())</f>
        <v/>
      </c>
      <c r="H93">
        <f>IF(A93="","",IF(F93&lt;&gt;"","Pagata",IF(D93="","Senza scadenza",IF(D93&lt;TODAY(),"Scaduta",IF(D93-TODAY()&lt;=7,"In scadenza","Futura")))))</f>
        <v/>
      </c>
    </row>
    <row r="94">
      <c r="A94">
        <f>IF('Registro fatture'!$B94="","",'Registro fatture'!B94)</f>
        <v/>
      </c>
      <c r="B94">
        <f>IF('Registro fatture'!$B94="","",'Registro fatture'!E94)</f>
        <v/>
      </c>
      <c r="C94">
        <f>IF('Registro fatture'!$B94="","",'Registro fatture'!F94)</f>
        <v/>
      </c>
      <c r="D94" s="12">
        <f>IF(OR('Registro fatture'!$B94="",'Registro fatture'!N94=""),"",'Registro fatture'!N94)</f>
        <v/>
      </c>
      <c r="E94" s="13">
        <f>IF('Registro fatture'!$B94="","",'Registro fatture'!L94)</f>
        <v/>
      </c>
      <c r="F94" s="12">
        <f>IF(OR('Registro fatture'!$B94="",'Registro fatture'!V94=""),"",'Registro fatture'!V94)</f>
        <v/>
      </c>
      <c r="G94" s="16">
        <f>IF(OR(D94="",F94&lt;&gt;""),"",D94-TODAY())</f>
        <v/>
      </c>
      <c r="H94">
        <f>IF(A94="","",IF(F94&lt;&gt;"","Pagata",IF(D94="","Senza scadenza",IF(D94&lt;TODAY(),"Scaduta",IF(D94-TODAY()&lt;=7,"In scadenza","Futura")))))</f>
        <v/>
      </c>
    </row>
    <row r="95">
      <c r="A95">
        <f>IF('Registro fatture'!$B95="","",'Registro fatture'!B95)</f>
        <v/>
      </c>
      <c r="B95">
        <f>IF('Registro fatture'!$B95="","",'Registro fatture'!E95)</f>
        <v/>
      </c>
      <c r="C95">
        <f>IF('Registro fatture'!$B95="","",'Registro fatture'!F95)</f>
        <v/>
      </c>
      <c r="D95" s="12">
        <f>IF(OR('Registro fatture'!$B95="",'Registro fatture'!N95=""),"",'Registro fatture'!N95)</f>
        <v/>
      </c>
      <c r="E95" s="13">
        <f>IF('Registro fatture'!$B95="","",'Registro fatture'!L95)</f>
        <v/>
      </c>
      <c r="F95" s="12">
        <f>IF(OR('Registro fatture'!$B95="",'Registro fatture'!V95=""),"",'Registro fatture'!V95)</f>
        <v/>
      </c>
      <c r="G95" s="16">
        <f>IF(OR(D95="",F95&lt;&gt;""),"",D95-TODAY())</f>
        <v/>
      </c>
      <c r="H95">
        <f>IF(A95="","",IF(F95&lt;&gt;"","Pagata",IF(D95="","Senza scadenza",IF(D95&lt;TODAY(),"Scaduta",IF(D95-TODAY()&lt;=7,"In scadenza","Futura")))))</f>
        <v/>
      </c>
    </row>
    <row r="96">
      <c r="A96">
        <f>IF('Registro fatture'!$B96="","",'Registro fatture'!B96)</f>
        <v/>
      </c>
      <c r="B96">
        <f>IF('Registro fatture'!$B96="","",'Registro fatture'!E96)</f>
        <v/>
      </c>
      <c r="C96">
        <f>IF('Registro fatture'!$B96="","",'Registro fatture'!F96)</f>
        <v/>
      </c>
      <c r="D96" s="12">
        <f>IF(OR('Registro fatture'!$B96="",'Registro fatture'!N96=""),"",'Registro fatture'!N96)</f>
        <v/>
      </c>
      <c r="E96" s="13">
        <f>IF('Registro fatture'!$B96="","",'Registro fatture'!L96)</f>
        <v/>
      </c>
      <c r="F96" s="12">
        <f>IF(OR('Registro fatture'!$B96="",'Registro fatture'!V96=""),"",'Registro fatture'!V96)</f>
        <v/>
      </c>
      <c r="G96" s="16">
        <f>IF(OR(D96="",F96&lt;&gt;""),"",D96-TODAY())</f>
        <v/>
      </c>
      <c r="H96">
        <f>IF(A96="","",IF(F96&lt;&gt;"","Pagata",IF(D96="","Senza scadenza",IF(D96&lt;TODAY(),"Scaduta",IF(D96-TODAY()&lt;=7,"In scadenza","Futura")))))</f>
        <v/>
      </c>
    </row>
    <row r="97">
      <c r="A97">
        <f>IF('Registro fatture'!$B97="","",'Registro fatture'!B97)</f>
        <v/>
      </c>
      <c r="B97">
        <f>IF('Registro fatture'!$B97="","",'Registro fatture'!E97)</f>
        <v/>
      </c>
      <c r="C97">
        <f>IF('Registro fatture'!$B97="","",'Registro fatture'!F97)</f>
        <v/>
      </c>
      <c r="D97" s="12">
        <f>IF(OR('Registro fatture'!$B97="",'Registro fatture'!N97=""),"",'Registro fatture'!N97)</f>
        <v/>
      </c>
      <c r="E97" s="13">
        <f>IF('Registro fatture'!$B97="","",'Registro fatture'!L97)</f>
        <v/>
      </c>
      <c r="F97" s="12">
        <f>IF(OR('Registro fatture'!$B97="",'Registro fatture'!V97=""),"",'Registro fatture'!V97)</f>
        <v/>
      </c>
      <c r="G97" s="16">
        <f>IF(OR(D97="",F97&lt;&gt;""),"",D97-TODAY())</f>
        <v/>
      </c>
      <c r="H97">
        <f>IF(A97="","",IF(F97&lt;&gt;"","Pagata",IF(D97="","Senza scadenza",IF(D97&lt;TODAY(),"Scaduta",IF(D97-TODAY()&lt;=7,"In scadenza","Futura")))))</f>
        <v/>
      </c>
    </row>
    <row r="98">
      <c r="A98">
        <f>IF('Registro fatture'!$B98="","",'Registro fatture'!B98)</f>
        <v/>
      </c>
      <c r="B98">
        <f>IF('Registro fatture'!$B98="","",'Registro fatture'!E98)</f>
        <v/>
      </c>
      <c r="C98">
        <f>IF('Registro fatture'!$B98="","",'Registro fatture'!F98)</f>
        <v/>
      </c>
      <c r="D98" s="12">
        <f>IF(OR('Registro fatture'!$B98="",'Registro fatture'!N98=""),"",'Registro fatture'!N98)</f>
        <v/>
      </c>
      <c r="E98" s="13">
        <f>IF('Registro fatture'!$B98="","",'Registro fatture'!L98)</f>
        <v/>
      </c>
      <c r="F98" s="12">
        <f>IF(OR('Registro fatture'!$B98="",'Registro fatture'!V98=""),"",'Registro fatture'!V98)</f>
        <v/>
      </c>
      <c r="G98" s="16">
        <f>IF(OR(D98="",F98&lt;&gt;""),"",D98-TODAY())</f>
        <v/>
      </c>
      <c r="H98">
        <f>IF(A98="","",IF(F98&lt;&gt;"","Pagata",IF(D98="","Senza scadenza",IF(D98&lt;TODAY(),"Scaduta",IF(D98-TODAY()&lt;=7,"In scadenza","Futura")))))</f>
        <v/>
      </c>
    </row>
    <row r="99">
      <c r="A99">
        <f>IF('Registro fatture'!$B99="","",'Registro fatture'!B99)</f>
        <v/>
      </c>
      <c r="B99">
        <f>IF('Registro fatture'!$B99="","",'Registro fatture'!E99)</f>
        <v/>
      </c>
      <c r="C99">
        <f>IF('Registro fatture'!$B99="","",'Registro fatture'!F99)</f>
        <v/>
      </c>
      <c r="D99" s="12">
        <f>IF(OR('Registro fatture'!$B99="",'Registro fatture'!N99=""),"",'Registro fatture'!N99)</f>
        <v/>
      </c>
      <c r="E99" s="13">
        <f>IF('Registro fatture'!$B99="","",'Registro fatture'!L99)</f>
        <v/>
      </c>
      <c r="F99" s="12">
        <f>IF(OR('Registro fatture'!$B99="",'Registro fatture'!V99=""),"",'Registro fatture'!V99)</f>
        <v/>
      </c>
      <c r="G99" s="16">
        <f>IF(OR(D99="",F99&lt;&gt;""),"",D99-TODAY())</f>
        <v/>
      </c>
      <c r="H99">
        <f>IF(A99="","",IF(F99&lt;&gt;"","Pagata",IF(D99="","Senza scadenza",IF(D99&lt;TODAY(),"Scaduta",IF(D99-TODAY()&lt;=7,"In scadenza","Futura")))))</f>
        <v/>
      </c>
    </row>
    <row r="100">
      <c r="A100">
        <f>IF('Registro fatture'!$B100="","",'Registro fatture'!B100)</f>
        <v/>
      </c>
      <c r="B100">
        <f>IF('Registro fatture'!$B100="","",'Registro fatture'!E100)</f>
        <v/>
      </c>
      <c r="C100">
        <f>IF('Registro fatture'!$B100="","",'Registro fatture'!F100)</f>
        <v/>
      </c>
      <c r="D100" s="12">
        <f>IF(OR('Registro fatture'!$B100="",'Registro fatture'!N100=""),"",'Registro fatture'!N100)</f>
        <v/>
      </c>
      <c r="E100" s="13">
        <f>IF('Registro fatture'!$B100="","",'Registro fatture'!L100)</f>
        <v/>
      </c>
      <c r="F100" s="12">
        <f>IF(OR('Registro fatture'!$B100="",'Registro fatture'!V100=""),"",'Registro fatture'!V100)</f>
        <v/>
      </c>
      <c r="G100" s="16">
        <f>IF(OR(D100="",F100&lt;&gt;""),"",D100-TODAY())</f>
        <v/>
      </c>
      <c r="H100">
        <f>IF(A100="","",IF(F100&lt;&gt;"","Pagata",IF(D100="","Senza scadenza",IF(D100&lt;TODAY(),"Scaduta",IF(D100-TODAY()&lt;=7,"In scadenza","Futura")))))</f>
        <v/>
      </c>
    </row>
    <row r="101">
      <c r="A101">
        <f>IF('Registro fatture'!$B101="","",'Registro fatture'!B101)</f>
        <v/>
      </c>
      <c r="B101">
        <f>IF('Registro fatture'!$B101="","",'Registro fatture'!E101)</f>
        <v/>
      </c>
      <c r="C101">
        <f>IF('Registro fatture'!$B101="","",'Registro fatture'!F101)</f>
        <v/>
      </c>
      <c r="D101" s="12">
        <f>IF(OR('Registro fatture'!$B101="",'Registro fatture'!N101=""),"",'Registro fatture'!N101)</f>
        <v/>
      </c>
      <c r="E101" s="13">
        <f>IF('Registro fatture'!$B101="","",'Registro fatture'!L101)</f>
        <v/>
      </c>
      <c r="F101" s="12">
        <f>IF(OR('Registro fatture'!$B101="",'Registro fatture'!V101=""),"",'Registro fatture'!V101)</f>
        <v/>
      </c>
      <c r="G101" s="16">
        <f>IF(OR(D101="",F101&lt;&gt;""),"",D101-TODAY())</f>
        <v/>
      </c>
      <c r="H101">
        <f>IF(A101="","",IF(F101&lt;&gt;"","Pagata",IF(D101="","Senza scadenza",IF(D101&lt;TODAY(),"Scaduta",IF(D101-TODAY()&lt;=7,"In scadenza","Futura")))))</f>
        <v/>
      </c>
    </row>
    <row r="102">
      <c r="A102">
        <f>IF('Registro fatture'!$B102="","",'Registro fatture'!B102)</f>
        <v/>
      </c>
      <c r="B102">
        <f>IF('Registro fatture'!$B102="","",'Registro fatture'!E102)</f>
        <v/>
      </c>
      <c r="C102">
        <f>IF('Registro fatture'!$B102="","",'Registro fatture'!F102)</f>
        <v/>
      </c>
      <c r="D102" s="12">
        <f>IF(OR('Registro fatture'!$B102="",'Registro fatture'!N102=""),"",'Registro fatture'!N102)</f>
        <v/>
      </c>
      <c r="E102" s="13">
        <f>IF('Registro fatture'!$B102="","",'Registro fatture'!L102)</f>
        <v/>
      </c>
      <c r="F102" s="12">
        <f>IF(OR('Registro fatture'!$B102="",'Registro fatture'!V102=""),"",'Registro fatture'!V102)</f>
        <v/>
      </c>
      <c r="G102" s="16">
        <f>IF(OR(D102="",F102&lt;&gt;""),"",D102-TODAY())</f>
        <v/>
      </c>
      <c r="H102">
        <f>IF(A102="","",IF(F102&lt;&gt;"","Pagata",IF(D102="","Senza scadenza",IF(D102&lt;TODAY(),"Scaduta",IF(D102-TODAY()&lt;=7,"In scadenza","Futura")))))</f>
        <v/>
      </c>
    </row>
    <row r="103">
      <c r="A103">
        <f>IF('Registro fatture'!$B103="","",'Registro fatture'!B103)</f>
        <v/>
      </c>
      <c r="B103">
        <f>IF('Registro fatture'!$B103="","",'Registro fatture'!E103)</f>
        <v/>
      </c>
      <c r="C103">
        <f>IF('Registro fatture'!$B103="","",'Registro fatture'!F103)</f>
        <v/>
      </c>
      <c r="D103" s="12">
        <f>IF(OR('Registro fatture'!$B103="",'Registro fatture'!N103=""),"",'Registro fatture'!N103)</f>
        <v/>
      </c>
      <c r="E103" s="13">
        <f>IF('Registro fatture'!$B103="","",'Registro fatture'!L103)</f>
        <v/>
      </c>
      <c r="F103" s="12">
        <f>IF(OR('Registro fatture'!$B103="",'Registro fatture'!V103=""),"",'Registro fatture'!V103)</f>
        <v/>
      </c>
      <c r="G103" s="16">
        <f>IF(OR(D103="",F103&lt;&gt;""),"",D103-TODAY())</f>
        <v/>
      </c>
      <c r="H103">
        <f>IF(A103="","",IF(F103&lt;&gt;"","Pagata",IF(D103="","Senza scadenza",IF(D103&lt;TODAY(),"Scaduta",IF(D103-TODAY()&lt;=7,"In scadenza","Futura")))))</f>
        <v/>
      </c>
    </row>
    <row r="104">
      <c r="A104">
        <f>IF('Registro fatture'!$B104="","",'Registro fatture'!B104)</f>
        <v/>
      </c>
      <c r="B104">
        <f>IF('Registro fatture'!$B104="","",'Registro fatture'!E104)</f>
        <v/>
      </c>
      <c r="C104">
        <f>IF('Registro fatture'!$B104="","",'Registro fatture'!F104)</f>
        <v/>
      </c>
      <c r="D104" s="12">
        <f>IF(OR('Registro fatture'!$B104="",'Registro fatture'!N104=""),"",'Registro fatture'!N104)</f>
        <v/>
      </c>
      <c r="E104" s="13">
        <f>IF('Registro fatture'!$B104="","",'Registro fatture'!L104)</f>
        <v/>
      </c>
      <c r="F104" s="12">
        <f>IF(OR('Registro fatture'!$B104="",'Registro fatture'!V104=""),"",'Registro fatture'!V104)</f>
        <v/>
      </c>
      <c r="G104" s="16">
        <f>IF(OR(D104="",F104&lt;&gt;""),"",D104-TODAY())</f>
        <v/>
      </c>
      <c r="H104">
        <f>IF(A104="","",IF(F104&lt;&gt;"","Pagata",IF(D104="","Senza scadenza",IF(D104&lt;TODAY(),"Scaduta",IF(D104-TODAY()&lt;=7,"In scadenza","Futura")))))</f>
        <v/>
      </c>
    </row>
    <row r="105">
      <c r="A105">
        <f>IF('Registro fatture'!$B105="","",'Registro fatture'!B105)</f>
        <v/>
      </c>
      <c r="B105">
        <f>IF('Registro fatture'!$B105="","",'Registro fatture'!E105)</f>
        <v/>
      </c>
      <c r="C105">
        <f>IF('Registro fatture'!$B105="","",'Registro fatture'!F105)</f>
        <v/>
      </c>
      <c r="D105" s="12">
        <f>IF(OR('Registro fatture'!$B105="",'Registro fatture'!N105=""),"",'Registro fatture'!N105)</f>
        <v/>
      </c>
      <c r="E105" s="13">
        <f>IF('Registro fatture'!$B105="","",'Registro fatture'!L105)</f>
        <v/>
      </c>
      <c r="F105" s="12">
        <f>IF(OR('Registro fatture'!$B105="",'Registro fatture'!V105=""),"",'Registro fatture'!V105)</f>
        <v/>
      </c>
      <c r="G105" s="16">
        <f>IF(OR(D105="",F105&lt;&gt;""),"",D105-TODAY())</f>
        <v/>
      </c>
      <c r="H105">
        <f>IF(A105="","",IF(F105&lt;&gt;"","Pagata",IF(D105="","Senza scadenza",IF(D105&lt;TODAY(),"Scaduta",IF(D105-TODAY()&lt;=7,"In scadenza","Futura")))))</f>
        <v/>
      </c>
    </row>
    <row r="106">
      <c r="A106">
        <f>IF('Registro fatture'!$B106="","",'Registro fatture'!B106)</f>
        <v/>
      </c>
      <c r="B106">
        <f>IF('Registro fatture'!$B106="","",'Registro fatture'!E106)</f>
        <v/>
      </c>
      <c r="C106">
        <f>IF('Registro fatture'!$B106="","",'Registro fatture'!F106)</f>
        <v/>
      </c>
      <c r="D106" s="12">
        <f>IF(OR('Registro fatture'!$B106="",'Registro fatture'!N106=""),"",'Registro fatture'!N106)</f>
        <v/>
      </c>
      <c r="E106" s="13">
        <f>IF('Registro fatture'!$B106="","",'Registro fatture'!L106)</f>
        <v/>
      </c>
      <c r="F106" s="12">
        <f>IF(OR('Registro fatture'!$B106="",'Registro fatture'!V106=""),"",'Registro fatture'!V106)</f>
        <v/>
      </c>
      <c r="G106" s="16">
        <f>IF(OR(D106="",F106&lt;&gt;""),"",D106-TODAY())</f>
        <v/>
      </c>
      <c r="H106">
        <f>IF(A106="","",IF(F106&lt;&gt;"","Pagata",IF(D106="","Senza scadenza",IF(D106&lt;TODAY(),"Scaduta",IF(D106-TODAY()&lt;=7,"In scadenza","Futura")))))</f>
        <v/>
      </c>
    </row>
    <row r="107">
      <c r="A107">
        <f>IF('Registro fatture'!$B107="","",'Registro fatture'!B107)</f>
        <v/>
      </c>
      <c r="B107">
        <f>IF('Registro fatture'!$B107="","",'Registro fatture'!E107)</f>
        <v/>
      </c>
      <c r="C107">
        <f>IF('Registro fatture'!$B107="","",'Registro fatture'!F107)</f>
        <v/>
      </c>
      <c r="D107" s="12">
        <f>IF(OR('Registro fatture'!$B107="",'Registro fatture'!N107=""),"",'Registro fatture'!N107)</f>
        <v/>
      </c>
      <c r="E107" s="13">
        <f>IF('Registro fatture'!$B107="","",'Registro fatture'!L107)</f>
        <v/>
      </c>
      <c r="F107" s="12">
        <f>IF(OR('Registro fatture'!$B107="",'Registro fatture'!V107=""),"",'Registro fatture'!V107)</f>
        <v/>
      </c>
      <c r="G107" s="16">
        <f>IF(OR(D107="",F107&lt;&gt;""),"",D107-TODAY())</f>
        <v/>
      </c>
      <c r="H107">
        <f>IF(A107="","",IF(F107&lt;&gt;"","Pagata",IF(D107="","Senza scadenza",IF(D107&lt;TODAY(),"Scaduta",IF(D107-TODAY()&lt;=7,"In scadenza","Futura")))))</f>
        <v/>
      </c>
    </row>
    <row r="108">
      <c r="A108">
        <f>IF('Registro fatture'!$B108="","",'Registro fatture'!B108)</f>
        <v/>
      </c>
      <c r="B108">
        <f>IF('Registro fatture'!$B108="","",'Registro fatture'!E108)</f>
        <v/>
      </c>
      <c r="C108">
        <f>IF('Registro fatture'!$B108="","",'Registro fatture'!F108)</f>
        <v/>
      </c>
      <c r="D108" s="12">
        <f>IF(OR('Registro fatture'!$B108="",'Registro fatture'!N108=""),"",'Registro fatture'!N108)</f>
        <v/>
      </c>
      <c r="E108" s="13">
        <f>IF('Registro fatture'!$B108="","",'Registro fatture'!L108)</f>
        <v/>
      </c>
      <c r="F108" s="12">
        <f>IF(OR('Registro fatture'!$B108="",'Registro fatture'!V108=""),"",'Registro fatture'!V108)</f>
        <v/>
      </c>
      <c r="G108" s="16">
        <f>IF(OR(D108="",F108&lt;&gt;""),"",D108-TODAY())</f>
        <v/>
      </c>
      <c r="H108">
        <f>IF(A108="","",IF(F108&lt;&gt;"","Pagata",IF(D108="","Senza scadenza",IF(D108&lt;TODAY(),"Scaduta",IF(D108-TODAY()&lt;=7,"In scadenza","Futura")))))</f>
        <v/>
      </c>
    </row>
    <row r="109">
      <c r="A109">
        <f>IF('Registro fatture'!$B109="","",'Registro fatture'!B109)</f>
        <v/>
      </c>
      <c r="B109">
        <f>IF('Registro fatture'!$B109="","",'Registro fatture'!E109)</f>
        <v/>
      </c>
      <c r="C109">
        <f>IF('Registro fatture'!$B109="","",'Registro fatture'!F109)</f>
        <v/>
      </c>
      <c r="D109" s="12">
        <f>IF(OR('Registro fatture'!$B109="",'Registro fatture'!N109=""),"",'Registro fatture'!N109)</f>
        <v/>
      </c>
      <c r="E109" s="13">
        <f>IF('Registro fatture'!$B109="","",'Registro fatture'!L109)</f>
        <v/>
      </c>
      <c r="F109" s="12">
        <f>IF(OR('Registro fatture'!$B109="",'Registro fatture'!V109=""),"",'Registro fatture'!V109)</f>
        <v/>
      </c>
      <c r="G109" s="16">
        <f>IF(OR(D109="",F109&lt;&gt;""),"",D109-TODAY())</f>
        <v/>
      </c>
      <c r="H109">
        <f>IF(A109="","",IF(F109&lt;&gt;"","Pagata",IF(D109="","Senza scadenza",IF(D109&lt;TODAY(),"Scaduta",IF(D109-TODAY()&lt;=7,"In scadenza","Futura")))))</f>
        <v/>
      </c>
    </row>
    <row r="110">
      <c r="A110">
        <f>IF('Registro fatture'!$B110="","",'Registro fatture'!B110)</f>
        <v/>
      </c>
      <c r="B110">
        <f>IF('Registro fatture'!$B110="","",'Registro fatture'!E110)</f>
        <v/>
      </c>
      <c r="C110">
        <f>IF('Registro fatture'!$B110="","",'Registro fatture'!F110)</f>
        <v/>
      </c>
      <c r="D110" s="12">
        <f>IF(OR('Registro fatture'!$B110="",'Registro fatture'!N110=""),"",'Registro fatture'!N110)</f>
        <v/>
      </c>
      <c r="E110" s="13">
        <f>IF('Registro fatture'!$B110="","",'Registro fatture'!L110)</f>
        <v/>
      </c>
      <c r="F110" s="12">
        <f>IF(OR('Registro fatture'!$B110="",'Registro fatture'!V110=""),"",'Registro fatture'!V110)</f>
        <v/>
      </c>
      <c r="G110" s="16">
        <f>IF(OR(D110="",F110&lt;&gt;""),"",D110-TODAY())</f>
        <v/>
      </c>
      <c r="H110">
        <f>IF(A110="","",IF(F110&lt;&gt;"","Pagata",IF(D110="","Senza scadenza",IF(D110&lt;TODAY(),"Scaduta",IF(D110-TODAY()&lt;=7,"In scadenza","Futura")))))</f>
        <v/>
      </c>
    </row>
    <row r="111">
      <c r="A111">
        <f>IF('Registro fatture'!$B111="","",'Registro fatture'!B111)</f>
        <v/>
      </c>
      <c r="B111">
        <f>IF('Registro fatture'!$B111="","",'Registro fatture'!E111)</f>
        <v/>
      </c>
      <c r="C111">
        <f>IF('Registro fatture'!$B111="","",'Registro fatture'!F111)</f>
        <v/>
      </c>
      <c r="D111" s="12">
        <f>IF(OR('Registro fatture'!$B111="",'Registro fatture'!N111=""),"",'Registro fatture'!N111)</f>
        <v/>
      </c>
      <c r="E111" s="13">
        <f>IF('Registro fatture'!$B111="","",'Registro fatture'!L111)</f>
        <v/>
      </c>
      <c r="F111" s="12">
        <f>IF(OR('Registro fatture'!$B111="",'Registro fatture'!V111=""),"",'Registro fatture'!V111)</f>
        <v/>
      </c>
      <c r="G111" s="16">
        <f>IF(OR(D111="",F111&lt;&gt;""),"",D111-TODAY())</f>
        <v/>
      </c>
      <c r="H111">
        <f>IF(A111="","",IF(F111&lt;&gt;"","Pagata",IF(D111="","Senza scadenza",IF(D111&lt;TODAY(),"Scaduta",IF(D111-TODAY()&lt;=7,"In scadenza","Futura")))))</f>
        <v/>
      </c>
    </row>
    <row r="112">
      <c r="A112">
        <f>IF('Registro fatture'!$B112="","",'Registro fatture'!B112)</f>
        <v/>
      </c>
      <c r="B112">
        <f>IF('Registro fatture'!$B112="","",'Registro fatture'!E112)</f>
        <v/>
      </c>
      <c r="C112">
        <f>IF('Registro fatture'!$B112="","",'Registro fatture'!F112)</f>
        <v/>
      </c>
      <c r="D112" s="12">
        <f>IF(OR('Registro fatture'!$B112="",'Registro fatture'!N112=""),"",'Registro fatture'!N112)</f>
        <v/>
      </c>
      <c r="E112" s="13">
        <f>IF('Registro fatture'!$B112="","",'Registro fatture'!L112)</f>
        <v/>
      </c>
      <c r="F112" s="12">
        <f>IF(OR('Registro fatture'!$B112="",'Registro fatture'!V112=""),"",'Registro fatture'!V112)</f>
        <v/>
      </c>
      <c r="G112" s="16">
        <f>IF(OR(D112="",F112&lt;&gt;""),"",D112-TODAY())</f>
        <v/>
      </c>
      <c r="H112">
        <f>IF(A112="","",IF(F112&lt;&gt;"","Pagata",IF(D112="","Senza scadenza",IF(D112&lt;TODAY(),"Scaduta",IF(D112-TODAY()&lt;=7,"In scadenza","Futura")))))</f>
        <v/>
      </c>
    </row>
    <row r="113">
      <c r="A113">
        <f>IF('Registro fatture'!$B113="","",'Registro fatture'!B113)</f>
        <v/>
      </c>
      <c r="B113">
        <f>IF('Registro fatture'!$B113="","",'Registro fatture'!E113)</f>
        <v/>
      </c>
      <c r="C113">
        <f>IF('Registro fatture'!$B113="","",'Registro fatture'!F113)</f>
        <v/>
      </c>
      <c r="D113" s="12">
        <f>IF(OR('Registro fatture'!$B113="",'Registro fatture'!N113=""),"",'Registro fatture'!N113)</f>
        <v/>
      </c>
      <c r="E113" s="13">
        <f>IF('Registro fatture'!$B113="","",'Registro fatture'!L113)</f>
        <v/>
      </c>
      <c r="F113" s="12">
        <f>IF(OR('Registro fatture'!$B113="",'Registro fatture'!V113=""),"",'Registro fatture'!V113)</f>
        <v/>
      </c>
      <c r="G113" s="16">
        <f>IF(OR(D113="",F113&lt;&gt;""),"",D113-TODAY())</f>
        <v/>
      </c>
      <c r="H113">
        <f>IF(A113="","",IF(F113&lt;&gt;"","Pagata",IF(D113="","Senza scadenza",IF(D113&lt;TODAY(),"Scaduta",IF(D113-TODAY()&lt;=7,"In scadenza","Futura")))))</f>
        <v/>
      </c>
    </row>
    <row r="114">
      <c r="A114">
        <f>IF('Registro fatture'!$B114="","",'Registro fatture'!B114)</f>
        <v/>
      </c>
      <c r="B114">
        <f>IF('Registro fatture'!$B114="","",'Registro fatture'!E114)</f>
        <v/>
      </c>
      <c r="C114">
        <f>IF('Registro fatture'!$B114="","",'Registro fatture'!F114)</f>
        <v/>
      </c>
      <c r="D114" s="12">
        <f>IF(OR('Registro fatture'!$B114="",'Registro fatture'!N114=""),"",'Registro fatture'!N114)</f>
        <v/>
      </c>
      <c r="E114" s="13">
        <f>IF('Registro fatture'!$B114="","",'Registro fatture'!L114)</f>
        <v/>
      </c>
      <c r="F114" s="12">
        <f>IF(OR('Registro fatture'!$B114="",'Registro fatture'!V114=""),"",'Registro fatture'!V114)</f>
        <v/>
      </c>
      <c r="G114" s="16">
        <f>IF(OR(D114="",F114&lt;&gt;""),"",D114-TODAY())</f>
        <v/>
      </c>
      <c r="H114">
        <f>IF(A114="","",IF(F114&lt;&gt;"","Pagata",IF(D114="","Senza scadenza",IF(D114&lt;TODAY(),"Scaduta",IF(D114-TODAY()&lt;=7,"In scadenza","Futura")))))</f>
        <v/>
      </c>
    </row>
    <row r="115">
      <c r="A115">
        <f>IF('Registro fatture'!$B115="","",'Registro fatture'!B115)</f>
        <v/>
      </c>
      <c r="B115">
        <f>IF('Registro fatture'!$B115="","",'Registro fatture'!E115)</f>
        <v/>
      </c>
      <c r="C115">
        <f>IF('Registro fatture'!$B115="","",'Registro fatture'!F115)</f>
        <v/>
      </c>
      <c r="D115" s="12">
        <f>IF(OR('Registro fatture'!$B115="",'Registro fatture'!N115=""),"",'Registro fatture'!N115)</f>
        <v/>
      </c>
      <c r="E115" s="13">
        <f>IF('Registro fatture'!$B115="","",'Registro fatture'!L115)</f>
        <v/>
      </c>
      <c r="F115" s="12">
        <f>IF(OR('Registro fatture'!$B115="",'Registro fatture'!V115=""),"",'Registro fatture'!V115)</f>
        <v/>
      </c>
      <c r="G115" s="16">
        <f>IF(OR(D115="",F115&lt;&gt;""),"",D115-TODAY())</f>
        <v/>
      </c>
      <c r="H115">
        <f>IF(A115="","",IF(F115&lt;&gt;"","Pagata",IF(D115="","Senza scadenza",IF(D115&lt;TODAY(),"Scaduta",IF(D115-TODAY()&lt;=7,"In scadenza","Futura")))))</f>
        <v/>
      </c>
    </row>
    <row r="116">
      <c r="A116">
        <f>IF('Registro fatture'!$B116="","",'Registro fatture'!B116)</f>
        <v/>
      </c>
      <c r="B116">
        <f>IF('Registro fatture'!$B116="","",'Registro fatture'!E116)</f>
        <v/>
      </c>
      <c r="C116">
        <f>IF('Registro fatture'!$B116="","",'Registro fatture'!F116)</f>
        <v/>
      </c>
      <c r="D116" s="12">
        <f>IF(OR('Registro fatture'!$B116="",'Registro fatture'!N116=""),"",'Registro fatture'!N116)</f>
        <v/>
      </c>
      <c r="E116" s="13">
        <f>IF('Registro fatture'!$B116="","",'Registro fatture'!L116)</f>
        <v/>
      </c>
      <c r="F116" s="12">
        <f>IF(OR('Registro fatture'!$B116="",'Registro fatture'!V116=""),"",'Registro fatture'!V116)</f>
        <v/>
      </c>
      <c r="G116" s="16">
        <f>IF(OR(D116="",F116&lt;&gt;""),"",D116-TODAY())</f>
        <v/>
      </c>
      <c r="H116">
        <f>IF(A116="","",IF(F116&lt;&gt;"","Pagata",IF(D116="","Senza scadenza",IF(D116&lt;TODAY(),"Scaduta",IF(D116-TODAY()&lt;=7,"In scadenza","Futura")))))</f>
        <v/>
      </c>
    </row>
    <row r="117">
      <c r="A117">
        <f>IF('Registro fatture'!$B117="","",'Registro fatture'!B117)</f>
        <v/>
      </c>
      <c r="B117">
        <f>IF('Registro fatture'!$B117="","",'Registro fatture'!E117)</f>
        <v/>
      </c>
      <c r="C117">
        <f>IF('Registro fatture'!$B117="","",'Registro fatture'!F117)</f>
        <v/>
      </c>
      <c r="D117" s="12">
        <f>IF(OR('Registro fatture'!$B117="",'Registro fatture'!N117=""),"",'Registro fatture'!N117)</f>
        <v/>
      </c>
      <c r="E117" s="13">
        <f>IF('Registro fatture'!$B117="","",'Registro fatture'!L117)</f>
        <v/>
      </c>
      <c r="F117" s="12">
        <f>IF(OR('Registro fatture'!$B117="",'Registro fatture'!V117=""),"",'Registro fatture'!V117)</f>
        <v/>
      </c>
      <c r="G117" s="16">
        <f>IF(OR(D117="",F117&lt;&gt;""),"",D117-TODAY())</f>
        <v/>
      </c>
      <c r="H117">
        <f>IF(A117="","",IF(F117&lt;&gt;"","Pagata",IF(D117="","Senza scadenza",IF(D117&lt;TODAY(),"Scaduta",IF(D117-TODAY()&lt;=7,"In scadenza","Futura")))))</f>
        <v/>
      </c>
    </row>
    <row r="118">
      <c r="A118">
        <f>IF('Registro fatture'!$B118="","",'Registro fatture'!B118)</f>
        <v/>
      </c>
      <c r="B118">
        <f>IF('Registro fatture'!$B118="","",'Registro fatture'!E118)</f>
        <v/>
      </c>
      <c r="C118">
        <f>IF('Registro fatture'!$B118="","",'Registro fatture'!F118)</f>
        <v/>
      </c>
      <c r="D118" s="12">
        <f>IF(OR('Registro fatture'!$B118="",'Registro fatture'!N118=""),"",'Registro fatture'!N118)</f>
        <v/>
      </c>
      <c r="E118" s="13">
        <f>IF('Registro fatture'!$B118="","",'Registro fatture'!L118)</f>
        <v/>
      </c>
      <c r="F118" s="12">
        <f>IF(OR('Registro fatture'!$B118="",'Registro fatture'!V118=""),"",'Registro fatture'!V118)</f>
        <v/>
      </c>
      <c r="G118" s="16">
        <f>IF(OR(D118="",F118&lt;&gt;""),"",D118-TODAY())</f>
        <v/>
      </c>
      <c r="H118">
        <f>IF(A118="","",IF(F118&lt;&gt;"","Pagata",IF(D118="","Senza scadenza",IF(D118&lt;TODAY(),"Scaduta",IF(D118-TODAY()&lt;=7,"In scadenza","Futura")))))</f>
        <v/>
      </c>
    </row>
    <row r="119">
      <c r="A119">
        <f>IF('Registro fatture'!$B119="","",'Registro fatture'!B119)</f>
        <v/>
      </c>
      <c r="B119">
        <f>IF('Registro fatture'!$B119="","",'Registro fatture'!E119)</f>
        <v/>
      </c>
      <c r="C119">
        <f>IF('Registro fatture'!$B119="","",'Registro fatture'!F119)</f>
        <v/>
      </c>
      <c r="D119" s="12">
        <f>IF(OR('Registro fatture'!$B119="",'Registro fatture'!N119=""),"",'Registro fatture'!N119)</f>
        <v/>
      </c>
      <c r="E119" s="13">
        <f>IF('Registro fatture'!$B119="","",'Registro fatture'!L119)</f>
        <v/>
      </c>
      <c r="F119" s="12">
        <f>IF(OR('Registro fatture'!$B119="",'Registro fatture'!V119=""),"",'Registro fatture'!V119)</f>
        <v/>
      </c>
      <c r="G119" s="16">
        <f>IF(OR(D119="",F119&lt;&gt;""),"",D119-TODAY())</f>
        <v/>
      </c>
      <c r="H119">
        <f>IF(A119="","",IF(F119&lt;&gt;"","Pagata",IF(D119="","Senza scadenza",IF(D119&lt;TODAY(),"Scaduta",IF(D119-TODAY()&lt;=7,"In scadenza","Futura")))))</f>
        <v/>
      </c>
    </row>
    <row r="120">
      <c r="A120">
        <f>IF('Registro fatture'!$B120="","",'Registro fatture'!B120)</f>
        <v/>
      </c>
      <c r="B120">
        <f>IF('Registro fatture'!$B120="","",'Registro fatture'!E120)</f>
        <v/>
      </c>
      <c r="C120">
        <f>IF('Registro fatture'!$B120="","",'Registro fatture'!F120)</f>
        <v/>
      </c>
      <c r="D120" s="12">
        <f>IF(OR('Registro fatture'!$B120="",'Registro fatture'!N120=""),"",'Registro fatture'!N120)</f>
        <v/>
      </c>
      <c r="E120" s="13">
        <f>IF('Registro fatture'!$B120="","",'Registro fatture'!L120)</f>
        <v/>
      </c>
      <c r="F120" s="12">
        <f>IF(OR('Registro fatture'!$B120="",'Registro fatture'!V120=""),"",'Registro fatture'!V120)</f>
        <v/>
      </c>
      <c r="G120" s="16">
        <f>IF(OR(D120="",F120&lt;&gt;""),"",D120-TODAY())</f>
        <v/>
      </c>
      <c r="H120">
        <f>IF(A120="","",IF(F120&lt;&gt;"","Pagata",IF(D120="","Senza scadenza",IF(D120&lt;TODAY(),"Scaduta",IF(D120-TODAY()&lt;=7,"In scadenza","Futura")))))</f>
        <v/>
      </c>
    </row>
    <row r="121">
      <c r="A121">
        <f>IF('Registro fatture'!$B121="","",'Registro fatture'!B121)</f>
        <v/>
      </c>
      <c r="B121">
        <f>IF('Registro fatture'!$B121="","",'Registro fatture'!E121)</f>
        <v/>
      </c>
      <c r="C121">
        <f>IF('Registro fatture'!$B121="","",'Registro fatture'!F121)</f>
        <v/>
      </c>
      <c r="D121" s="12">
        <f>IF(OR('Registro fatture'!$B121="",'Registro fatture'!N121=""),"",'Registro fatture'!N121)</f>
        <v/>
      </c>
      <c r="E121" s="13">
        <f>IF('Registro fatture'!$B121="","",'Registro fatture'!L121)</f>
        <v/>
      </c>
      <c r="F121" s="12">
        <f>IF(OR('Registro fatture'!$B121="",'Registro fatture'!V121=""),"",'Registro fatture'!V121)</f>
        <v/>
      </c>
      <c r="G121" s="16">
        <f>IF(OR(D121="",F121&lt;&gt;""),"",D121-TODAY())</f>
        <v/>
      </c>
      <c r="H121">
        <f>IF(A121="","",IF(F121&lt;&gt;"","Pagata",IF(D121="","Senza scadenza",IF(D121&lt;TODAY(),"Scaduta",IF(D121-TODAY()&lt;=7,"In scadenza","Futura")))))</f>
        <v/>
      </c>
    </row>
    <row r="122">
      <c r="A122">
        <f>IF('Registro fatture'!$B122="","",'Registro fatture'!B122)</f>
        <v/>
      </c>
      <c r="B122">
        <f>IF('Registro fatture'!$B122="","",'Registro fatture'!E122)</f>
        <v/>
      </c>
      <c r="C122">
        <f>IF('Registro fatture'!$B122="","",'Registro fatture'!F122)</f>
        <v/>
      </c>
      <c r="D122" s="12">
        <f>IF(OR('Registro fatture'!$B122="",'Registro fatture'!N122=""),"",'Registro fatture'!N122)</f>
        <v/>
      </c>
      <c r="E122" s="13">
        <f>IF('Registro fatture'!$B122="","",'Registro fatture'!L122)</f>
        <v/>
      </c>
      <c r="F122" s="12">
        <f>IF(OR('Registro fatture'!$B122="",'Registro fatture'!V122=""),"",'Registro fatture'!V122)</f>
        <v/>
      </c>
      <c r="G122" s="16">
        <f>IF(OR(D122="",F122&lt;&gt;""),"",D122-TODAY())</f>
        <v/>
      </c>
      <c r="H122">
        <f>IF(A122="","",IF(F122&lt;&gt;"","Pagata",IF(D122="","Senza scadenza",IF(D122&lt;TODAY(),"Scaduta",IF(D122-TODAY()&lt;=7,"In scadenza","Futura")))))</f>
        <v/>
      </c>
    </row>
    <row r="123">
      <c r="A123">
        <f>IF('Registro fatture'!$B123="","",'Registro fatture'!B123)</f>
        <v/>
      </c>
      <c r="B123">
        <f>IF('Registro fatture'!$B123="","",'Registro fatture'!E123)</f>
        <v/>
      </c>
      <c r="C123">
        <f>IF('Registro fatture'!$B123="","",'Registro fatture'!F123)</f>
        <v/>
      </c>
      <c r="D123" s="12">
        <f>IF(OR('Registro fatture'!$B123="",'Registro fatture'!N123=""),"",'Registro fatture'!N123)</f>
        <v/>
      </c>
      <c r="E123" s="13">
        <f>IF('Registro fatture'!$B123="","",'Registro fatture'!L123)</f>
        <v/>
      </c>
      <c r="F123" s="12">
        <f>IF(OR('Registro fatture'!$B123="",'Registro fatture'!V123=""),"",'Registro fatture'!V123)</f>
        <v/>
      </c>
      <c r="G123" s="16">
        <f>IF(OR(D123="",F123&lt;&gt;""),"",D123-TODAY())</f>
        <v/>
      </c>
      <c r="H123">
        <f>IF(A123="","",IF(F123&lt;&gt;"","Pagata",IF(D123="","Senza scadenza",IF(D123&lt;TODAY(),"Scaduta",IF(D123-TODAY()&lt;=7,"In scadenza","Futura")))))</f>
        <v/>
      </c>
    </row>
    <row r="124">
      <c r="A124">
        <f>IF('Registro fatture'!$B124="","",'Registro fatture'!B124)</f>
        <v/>
      </c>
      <c r="B124">
        <f>IF('Registro fatture'!$B124="","",'Registro fatture'!E124)</f>
        <v/>
      </c>
      <c r="C124">
        <f>IF('Registro fatture'!$B124="","",'Registro fatture'!F124)</f>
        <v/>
      </c>
      <c r="D124" s="12">
        <f>IF(OR('Registro fatture'!$B124="",'Registro fatture'!N124=""),"",'Registro fatture'!N124)</f>
        <v/>
      </c>
      <c r="E124" s="13">
        <f>IF('Registro fatture'!$B124="","",'Registro fatture'!L124)</f>
        <v/>
      </c>
      <c r="F124" s="12">
        <f>IF(OR('Registro fatture'!$B124="",'Registro fatture'!V124=""),"",'Registro fatture'!V124)</f>
        <v/>
      </c>
      <c r="G124" s="16">
        <f>IF(OR(D124="",F124&lt;&gt;""),"",D124-TODAY())</f>
        <v/>
      </c>
      <c r="H124">
        <f>IF(A124="","",IF(F124&lt;&gt;"","Pagata",IF(D124="","Senza scadenza",IF(D124&lt;TODAY(),"Scaduta",IF(D124-TODAY()&lt;=7,"In scadenza","Futura")))))</f>
        <v/>
      </c>
    </row>
    <row r="125">
      <c r="A125">
        <f>IF('Registro fatture'!$B125="","",'Registro fatture'!B125)</f>
        <v/>
      </c>
      <c r="B125">
        <f>IF('Registro fatture'!$B125="","",'Registro fatture'!E125)</f>
        <v/>
      </c>
      <c r="C125">
        <f>IF('Registro fatture'!$B125="","",'Registro fatture'!F125)</f>
        <v/>
      </c>
      <c r="D125" s="12">
        <f>IF(OR('Registro fatture'!$B125="",'Registro fatture'!N125=""),"",'Registro fatture'!N125)</f>
        <v/>
      </c>
      <c r="E125" s="13">
        <f>IF('Registro fatture'!$B125="","",'Registro fatture'!L125)</f>
        <v/>
      </c>
      <c r="F125" s="12">
        <f>IF(OR('Registro fatture'!$B125="",'Registro fatture'!V125=""),"",'Registro fatture'!V125)</f>
        <v/>
      </c>
      <c r="G125" s="16">
        <f>IF(OR(D125="",F125&lt;&gt;""),"",D125-TODAY())</f>
        <v/>
      </c>
      <c r="H125">
        <f>IF(A125="","",IF(F125&lt;&gt;"","Pagata",IF(D125="","Senza scadenza",IF(D125&lt;TODAY(),"Scaduta",IF(D125-TODAY()&lt;=7,"In scadenza","Futura")))))</f>
        <v/>
      </c>
    </row>
    <row r="126">
      <c r="A126">
        <f>IF('Registro fatture'!$B126="","",'Registro fatture'!B126)</f>
        <v/>
      </c>
      <c r="B126">
        <f>IF('Registro fatture'!$B126="","",'Registro fatture'!E126)</f>
        <v/>
      </c>
      <c r="C126">
        <f>IF('Registro fatture'!$B126="","",'Registro fatture'!F126)</f>
        <v/>
      </c>
      <c r="D126" s="12">
        <f>IF(OR('Registro fatture'!$B126="",'Registro fatture'!N126=""),"",'Registro fatture'!N126)</f>
        <v/>
      </c>
      <c r="E126" s="13">
        <f>IF('Registro fatture'!$B126="","",'Registro fatture'!L126)</f>
        <v/>
      </c>
      <c r="F126" s="12">
        <f>IF(OR('Registro fatture'!$B126="",'Registro fatture'!V126=""),"",'Registro fatture'!V126)</f>
        <v/>
      </c>
      <c r="G126" s="16">
        <f>IF(OR(D126="",F126&lt;&gt;""),"",D126-TODAY())</f>
        <v/>
      </c>
      <c r="H126">
        <f>IF(A126="","",IF(F126&lt;&gt;"","Pagata",IF(D126="","Senza scadenza",IF(D126&lt;TODAY(),"Scaduta",IF(D126-TODAY()&lt;=7,"In scadenza","Futura")))))</f>
        <v/>
      </c>
    </row>
    <row r="127">
      <c r="A127">
        <f>IF('Registro fatture'!$B127="","",'Registro fatture'!B127)</f>
        <v/>
      </c>
      <c r="B127">
        <f>IF('Registro fatture'!$B127="","",'Registro fatture'!E127)</f>
        <v/>
      </c>
      <c r="C127">
        <f>IF('Registro fatture'!$B127="","",'Registro fatture'!F127)</f>
        <v/>
      </c>
      <c r="D127" s="12">
        <f>IF(OR('Registro fatture'!$B127="",'Registro fatture'!N127=""),"",'Registro fatture'!N127)</f>
        <v/>
      </c>
      <c r="E127" s="13">
        <f>IF('Registro fatture'!$B127="","",'Registro fatture'!L127)</f>
        <v/>
      </c>
      <c r="F127" s="12">
        <f>IF(OR('Registro fatture'!$B127="",'Registro fatture'!V127=""),"",'Registro fatture'!V127)</f>
        <v/>
      </c>
      <c r="G127" s="16">
        <f>IF(OR(D127="",F127&lt;&gt;""),"",D127-TODAY())</f>
        <v/>
      </c>
      <c r="H127">
        <f>IF(A127="","",IF(F127&lt;&gt;"","Pagata",IF(D127="","Senza scadenza",IF(D127&lt;TODAY(),"Scaduta",IF(D127-TODAY()&lt;=7,"In scadenza","Futura")))))</f>
        <v/>
      </c>
    </row>
    <row r="128">
      <c r="A128">
        <f>IF('Registro fatture'!$B128="","",'Registro fatture'!B128)</f>
        <v/>
      </c>
      <c r="B128">
        <f>IF('Registro fatture'!$B128="","",'Registro fatture'!E128)</f>
        <v/>
      </c>
      <c r="C128">
        <f>IF('Registro fatture'!$B128="","",'Registro fatture'!F128)</f>
        <v/>
      </c>
      <c r="D128" s="12">
        <f>IF(OR('Registro fatture'!$B128="",'Registro fatture'!N128=""),"",'Registro fatture'!N128)</f>
        <v/>
      </c>
      <c r="E128" s="13">
        <f>IF('Registro fatture'!$B128="","",'Registro fatture'!L128)</f>
        <v/>
      </c>
      <c r="F128" s="12">
        <f>IF(OR('Registro fatture'!$B128="",'Registro fatture'!V128=""),"",'Registro fatture'!V128)</f>
        <v/>
      </c>
      <c r="G128" s="16">
        <f>IF(OR(D128="",F128&lt;&gt;""),"",D128-TODAY())</f>
        <v/>
      </c>
      <c r="H128">
        <f>IF(A128="","",IF(F128&lt;&gt;"","Pagata",IF(D128="","Senza scadenza",IF(D128&lt;TODAY(),"Scaduta",IF(D128-TODAY()&lt;=7,"In scadenza","Futura")))))</f>
        <v/>
      </c>
    </row>
    <row r="129">
      <c r="A129">
        <f>IF('Registro fatture'!$B129="","",'Registro fatture'!B129)</f>
        <v/>
      </c>
      <c r="B129">
        <f>IF('Registro fatture'!$B129="","",'Registro fatture'!E129)</f>
        <v/>
      </c>
      <c r="C129">
        <f>IF('Registro fatture'!$B129="","",'Registro fatture'!F129)</f>
        <v/>
      </c>
      <c r="D129" s="12">
        <f>IF(OR('Registro fatture'!$B129="",'Registro fatture'!N129=""),"",'Registro fatture'!N129)</f>
        <v/>
      </c>
      <c r="E129" s="13">
        <f>IF('Registro fatture'!$B129="","",'Registro fatture'!L129)</f>
        <v/>
      </c>
      <c r="F129" s="12">
        <f>IF(OR('Registro fatture'!$B129="",'Registro fatture'!V129=""),"",'Registro fatture'!V129)</f>
        <v/>
      </c>
      <c r="G129" s="16">
        <f>IF(OR(D129="",F129&lt;&gt;""),"",D129-TODAY())</f>
        <v/>
      </c>
      <c r="H129">
        <f>IF(A129="","",IF(F129&lt;&gt;"","Pagata",IF(D129="","Senza scadenza",IF(D129&lt;TODAY(),"Scaduta",IF(D129-TODAY()&lt;=7,"In scadenza","Futura")))))</f>
        <v/>
      </c>
    </row>
    <row r="130">
      <c r="A130">
        <f>IF('Registro fatture'!$B130="","",'Registro fatture'!B130)</f>
        <v/>
      </c>
      <c r="B130">
        <f>IF('Registro fatture'!$B130="","",'Registro fatture'!E130)</f>
        <v/>
      </c>
      <c r="C130">
        <f>IF('Registro fatture'!$B130="","",'Registro fatture'!F130)</f>
        <v/>
      </c>
      <c r="D130" s="12">
        <f>IF(OR('Registro fatture'!$B130="",'Registro fatture'!N130=""),"",'Registro fatture'!N130)</f>
        <v/>
      </c>
      <c r="E130" s="13">
        <f>IF('Registro fatture'!$B130="","",'Registro fatture'!L130)</f>
        <v/>
      </c>
      <c r="F130" s="12">
        <f>IF(OR('Registro fatture'!$B130="",'Registro fatture'!V130=""),"",'Registro fatture'!V130)</f>
        <v/>
      </c>
      <c r="G130" s="16">
        <f>IF(OR(D130="",F130&lt;&gt;""),"",D130-TODAY())</f>
        <v/>
      </c>
      <c r="H130">
        <f>IF(A130="","",IF(F130&lt;&gt;"","Pagata",IF(D130="","Senza scadenza",IF(D130&lt;TODAY(),"Scaduta",IF(D130-TODAY()&lt;=7,"In scadenza","Futura")))))</f>
        <v/>
      </c>
    </row>
    <row r="131">
      <c r="A131">
        <f>IF('Registro fatture'!$B131="","",'Registro fatture'!B131)</f>
        <v/>
      </c>
      <c r="B131">
        <f>IF('Registro fatture'!$B131="","",'Registro fatture'!E131)</f>
        <v/>
      </c>
      <c r="C131">
        <f>IF('Registro fatture'!$B131="","",'Registro fatture'!F131)</f>
        <v/>
      </c>
      <c r="D131" s="12">
        <f>IF(OR('Registro fatture'!$B131="",'Registro fatture'!N131=""),"",'Registro fatture'!N131)</f>
        <v/>
      </c>
      <c r="E131" s="13">
        <f>IF('Registro fatture'!$B131="","",'Registro fatture'!L131)</f>
        <v/>
      </c>
      <c r="F131" s="12">
        <f>IF(OR('Registro fatture'!$B131="",'Registro fatture'!V131=""),"",'Registro fatture'!V131)</f>
        <v/>
      </c>
      <c r="G131" s="16">
        <f>IF(OR(D131="",F131&lt;&gt;""),"",D131-TODAY())</f>
        <v/>
      </c>
      <c r="H131">
        <f>IF(A131="","",IF(F131&lt;&gt;"","Pagata",IF(D131="","Senza scadenza",IF(D131&lt;TODAY(),"Scaduta",IF(D131-TODAY()&lt;=7,"In scadenza","Futura")))))</f>
        <v/>
      </c>
    </row>
    <row r="132">
      <c r="A132">
        <f>IF('Registro fatture'!$B132="","",'Registro fatture'!B132)</f>
        <v/>
      </c>
      <c r="B132">
        <f>IF('Registro fatture'!$B132="","",'Registro fatture'!E132)</f>
        <v/>
      </c>
      <c r="C132">
        <f>IF('Registro fatture'!$B132="","",'Registro fatture'!F132)</f>
        <v/>
      </c>
      <c r="D132" s="12">
        <f>IF(OR('Registro fatture'!$B132="",'Registro fatture'!N132=""),"",'Registro fatture'!N132)</f>
        <v/>
      </c>
      <c r="E132" s="13">
        <f>IF('Registro fatture'!$B132="","",'Registro fatture'!L132)</f>
        <v/>
      </c>
      <c r="F132" s="12">
        <f>IF(OR('Registro fatture'!$B132="",'Registro fatture'!V132=""),"",'Registro fatture'!V132)</f>
        <v/>
      </c>
      <c r="G132" s="16">
        <f>IF(OR(D132="",F132&lt;&gt;""),"",D132-TODAY())</f>
        <v/>
      </c>
      <c r="H132">
        <f>IF(A132="","",IF(F132&lt;&gt;"","Pagata",IF(D132="","Senza scadenza",IF(D132&lt;TODAY(),"Scaduta",IF(D132-TODAY()&lt;=7,"In scadenza","Futura")))))</f>
        <v/>
      </c>
    </row>
    <row r="133">
      <c r="A133">
        <f>IF('Registro fatture'!$B133="","",'Registro fatture'!B133)</f>
        <v/>
      </c>
      <c r="B133">
        <f>IF('Registro fatture'!$B133="","",'Registro fatture'!E133)</f>
        <v/>
      </c>
      <c r="C133">
        <f>IF('Registro fatture'!$B133="","",'Registro fatture'!F133)</f>
        <v/>
      </c>
      <c r="D133" s="12">
        <f>IF(OR('Registro fatture'!$B133="",'Registro fatture'!N133=""),"",'Registro fatture'!N133)</f>
        <v/>
      </c>
      <c r="E133" s="13">
        <f>IF('Registro fatture'!$B133="","",'Registro fatture'!L133)</f>
        <v/>
      </c>
      <c r="F133" s="12">
        <f>IF(OR('Registro fatture'!$B133="",'Registro fatture'!V133=""),"",'Registro fatture'!V133)</f>
        <v/>
      </c>
      <c r="G133" s="16">
        <f>IF(OR(D133="",F133&lt;&gt;""),"",D133-TODAY())</f>
        <v/>
      </c>
      <c r="H133">
        <f>IF(A133="","",IF(F133&lt;&gt;"","Pagata",IF(D133="","Senza scadenza",IF(D133&lt;TODAY(),"Scaduta",IF(D133-TODAY()&lt;=7,"In scadenza","Futura")))))</f>
        <v/>
      </c>
    </row>
    <row r="134">
      <c r="A134">
        <f>IF('Registro fatture'!$B134="","",'Registro fatture'!B134)</f>
        <v/>
      </c>
      <c r="B134">
        <f>IF('Registro fatture'!$B134="","",'Registro fatture'!E134)</f>
        <v/>
      </c>
      <c r="C134">
        <f>IF('Registro fatture'!$B134="","",'Registro fatture'!F134)</f>
        <v/>
      </c>
      <c r="D134" s="12">
        <f>IF(OR('Registro fatture'!$B134="",'Registro fatture'!N134=""),"",'Registro fatture'!N134)</f>
        <v/>
      </c>
      <c r="E134" s="13">
        <f>IF('Registro fatture'!$B134="","",'Registro fatture'!L134)</f>
        <v/>
      </c>
      <c r="F134" s="12">
        <f>IF(OR('Registro fatture'!$B134="",'Registro fatture'!V134=""),"",'Registro fatture'!V134)</f>
        <v/>
      </c>
      <c r="G134" s="16">
        <f>IF(OR(D134="",F134&lt;&gt;""),"",D134-TODAY())</f>
        <v/>
      </c>
      <c r="H134">
        <f>IF(A134="","",IF(F134&lt;&gt;"","Pagata",IF(D134="","Senza scadenza",IF(D134&lt;TODAY(),"Scaduta",IF(D134-TODAY()&lt;=7,"In scadenza","Futura")))))</f>
        <v/>
      </c>
    </row>
    <row r="135">
      <c r="A135">
        <f>IF('Registro fatture'!$B135="","",'Registro fatture'!B135)</f>
        <v/>
      </c>
      <c r="B135">
        <f>IF('Registro fatture'!$B135="","",'Registro fatture'!E135)</f>
        <v/>
      </c>
      <c r="C135">
        <f>IF('Registro fatture'!$B135="","",'Registro fatture'!F135)</f>
        <v/>
      </c>
      <c r="D135" s="12">
        <f>IF(OR('Registro fatture'!$B135="",'Registro fatture'!N135=""),"",'Registro fatture'!N135)</f>
        <v/>
      </c>
      <c r="E135" s="13">
        <f>IF('Registro fatture'!$B135="","",'Registro fatture'!L135)</f>
        <v/>
      </c>
      <c r="F135" s="12">
        <f>IF(OR('Registro fatture'!$B135="",'Registro fatture'!V135=""),"",'Registro fatture'!V135)</f>
        <v/>
      </c>
      <c r="G135" s="16">
        <f>IF(OR(D135="",F135&lt;&gt;""),"",D135-TODAY())</f>
        <v/>
      </c>
      <c r="H135">
        <f>IF(A135="","",IF(F135&lt;&gt;"","Pagata",IF(D135="","Senza scadenza",IF(D135&lt;TODAY(),"Scaduta",IF(D135-TODAY()&lt;=7,"In scadenza","Futura")))))</f>
        <v/>
      </c>
    </row>
    <row r="136">
      <c r="A136">
        <f>IF('Registro fatture'!$B136="","",'Registro fatture'!B136)</f>
        <v/>
      </c>
      <c r="B136">
        <f>IF('Registro fatture'!$B136="","",'Registro fatture'!E136)</f>
        <v/>
      </c>
      <c r="C136">
        <f>IF('Registro fatture'!$B136="","",'Registro fatture'!F136)</f>
        <v/>
      </c>
      <c r="D136" s="12">
        <f>IF(OR('Registro fatture'!$B136="",'Registro fatture'!N136=""),"",'Registro fatture'!N136)</f>
        <v/>
      </c>
      <c r="E136" s="13">
        <f>IF('Registro fatture'!$B136="","",'Registro fatture'!L136)</f>
        <v/>
      </c>
      <c r="F136" s="12">
        <f>IF(OR('Registro fatture'!$B136="",'Registro fatture'!V136=""),"",'Registro fatture'!V136)</f>
        <v/>
      </c>
      <c r="G136" s="16">
        <f>IF(OR(D136="",F136&lt;&gt;""),"",D136-TODAY())</f>
        <v/>
      </c>
      <c r="H136">
        <f>IF(A136="","",IF(F136&lt;&gt;"","Pagata",IF(D136="","Senza scadenza",IF(D136&lt;TODAY(),"Scaduta",IF(D136-TODAY()&lt;=7,"In scadenza","Futura")))))</f>
        <v/>
      </c>
    </row>
    <row r="137">
      <c r="A137">
        <f>IF('Registro fatture'!$B137="","",'Registro fatture'!B137)</f>
        <v/>
      </c>
      <c r="B137">
        <f>IF('Registro fatture'!$B137="","",'Registro fatture'!E137)</f>
        <v/>
      </c>
      <c r="C137">
        <f>IF('Registro fatture'!$B137="","",'Registro fatture'!F137)</f>
        <v/>
      </c>
      <c r="D137" s="12">
        <f>IF(OR('Registro fatture'!$B137="",'Registro fatture'!N137=""),"",'Registro fatture'!N137)</f>
        <v/>
      </c>
      <c r="E137" s="13">
        <f>IF('Registro fatture'!$B137="","",'Registro fatture'!L137)</f>
        <v/>
      </c>
      <c r="F137" s="12">
        <f>IF(OR('Registro fatture'!$B137="",'Registro fatture'!V137=""),"",'Registro fatture'!V137)</f>
        <v/>
      </c>
      <c r="G137" s="16">
        <f>IF(OR(D137="",F137&lt;&gt;""),"",D137-TODAY())</f>
        <v/>
      </c>
      <c r="H137">
        <f>IF(A137="","",IF(F137&lt;&gt;"","Pagata",IF(D137="","Senza scadenza",IF(D137&lt;TODAY(),"Scaduta",IF(D137-TODAY()&lt;=7,"In scadenza","Futura")))))</f>
        <v/>
      </c>
    </row>
    <row r="138">
      <c r="A138">
        <f>IF('Registro fatture'!$B138="","",'Registro fatture'!B138)</f>
        <v/>
      </c>
      <c r="B138">
        <f>IF('Registro fatture'!$B138="","",'Registro fatture'!E138)</f>
        <v/>
      </c>
      <c r="C138">
        <f>IF('Registro fatture'!$B138="","",'Registro fatture'!F138)</f>
        <v/>
      </c>
      <c r="D138" s="12">
        <f>IF(OR('Registro fatture'!$B138="",'Registro fatture'!N138=""),"",'Registro fatture'!N138)</f>
        <v/>
      </c>
      <c r="E138" s="13">
        <f>IF('Registro fatture'!$B138="","",'Registro fatture'!L138)</f>
        <v/>
      </c>
      <c r="F138" s="12">
        <f>IF(OR('Registro fatture'!$B138="",'Registro fatture'!V138=""),"",'Registro fatture'!V138)</f>
        <v/>
      </c>
      <c r="G138" s="16">
        <f>IF(OR(D138="",F138&lt;&gt;""),"",D138-TODAY())</f>
        <v/>
      </c>
      <c r="H138">
        <f>IF(A138="","",IF(F138&lt;&gt;"","Pagata",IF(D138="","Senza scadenza",IF(D138&lt;TODAY(),"Scaduta",IF(D138-TODAY()&lt;=7,"In scadenza","Futura")))))</f>
        <v/>
      </c>
    </row>
    <row r="139">
      <c r="A139">
        <f>IF('Registro fatture'!$B139="","",'Registro fatture'!B139)</f>
        <v/>
      </c>
      <c r="B139">
        <f>IF('Registro fatture'!$B139="","",'Registro fatture'!E139)</f>
        <v/>
      </c>
      <c r="C139">
        <f>IF('Registro fatture'!$B139="","",'Registro fatture'!F139)</f>
        <v/>
      </c>
      <c r="D139" s="12">
        <f>IF(OR('Registro fatture'!$B139="",'Registro fatture'!N139=""),"",'Registro fatture'!N139)</f>
        <v/>
      </c>
      <c r="E139" s="13">
        <f>IF('Registro fatture'!$B139="","",'Registro fatture'!L139)</f>
        <v/>
      </c>
      <c r="F139" s="12">
        <f>IF(OR('Registro fatture'!$B139="",'Registro fatture'!V139=""),"",'Registro fatture'!V139)</f>
        <v/>
      </c>
      <c r="G139" s="16">
        <f>IF(OR(D139="",F139&lt;&gt;""),"",D139-TODAY())</f>
        <v/>
      </c>
      <c r="H139">
        <f>IF(A139="","",IF(F139&lt;&gt;"","Pagata",IF(D139="","Senza scadenza",IF(D139&lt;TODAY(),"Scaduta",IF(D139-TODAY()&lt;=7,"In scadenza","Futura")))))</f>
        <v/>
      </c>
    </row>
    <row r="140">
      <c r="A140">
        <f>IF('Registro fatture'!$B140="","",'Registro fatture'!B140)</f>
        <v/>
      </c>
      <c r="B140">
        <f>IF('Registro fatture'!$B140="","",'Registro fatture'!E140)</f>
        <v/>
      </c>
      <c r="C140">
        <f>IF('Registro fatture'!$B140="","",'Registro fatture'!F140)</f>
        <v/>
      </c>
      <c r="D140" s="12">
        <f>IF(OR('Registro fatture'!$B140="",'Registro fatture'!N140=""),"",'Registro fatture'!N140)</f>
        <v/>
      </c>
      <c r="E140" s="13">
        <f>IF('Registro fatture'!$B140="","",'Registro fatture'!L140)</f>
        <v/>
      </c>
      <c r="F140" s="12">
        <f>IF(OR('Registro fatture'!$B140="",'Registro fatture'!V140=""),"",'Registro fatture'!V140)</f>
        <v/>
      </c>
      <c r="G140" s="16">
        <f>IF(OR(D140="",F140&lt;&gt;""),"",D140-TODAY())</f>
        <v/>
      </c>
      <c r="H140">
        <f>IF(A140="","",IF(F140&lt;&gt;"","Pagata",IF(D140="","Senza scadenza",IF(D140&lt;TODAY(),"Scaduta",IF(D140-TODAY()&lt;=7,"In scadenza","Futura")))))</f>
        <v/>
      </c>
    </row>
    <row r="141">
      <c r="A141">
        <f>IF('Registro fatture'!$B141="","",'Registro fatture'!B141)</f>
        <v/>
      </c>
      <c r="B141">
        <f>IF('Registro fatture'!$B141="","",'Registro fatture'!E141)</f>
        <v/>
      </c>
      <c r="C141">
        <f>IF('Registro fatture'!$B141="","",'Registro fatture'!F141)</f>
        <v/>
      </c>
      <c r="D141" s="12">
        <f>IF(OR('Registro fatture'!$B141="",'Registro fatture'!N141=""),"",'Registro fatture'!N141)</f>
        <v/>
      </c>
      <c r="E141" s="13">
        <f>IF('Registro fatture'!$B141="","",'Registro fatture'!L141)</f>
        <v/>
      </c>
      <c r="F141" s="12">
        <f>IF(OR('Registro fatture'!$B141="",'Registro fatture'!V141=""),"",'Registro fatture'!V141)</f>
        <v/>
      </c>
      <c r="G141" s="16">
        <f>IF(OR(D141="",F141&lt;&gt;""),"",D141-TODAY())</f>
        <v/>
      </c>
      <c r="H141">
        <f>IF(A141="","",IF(F141&lt;&gt;"","Pagata",IF(D141="","Senza scadenza",IF(D141&lt;TODAY(),"Scaduta",IF(D141-TODAY()&lt;=7,"In scadenza","Futura")))))</f>
        <v/>
      </c>
    </row>
    <row r="142">
      <c r="A142">
        <f>IF('Registro fatture'!$B142="","",'Registro fatture'!B142)</f>
        <v/>
      </c>
      <c r="B142">
        <f>IF('Registro fatture'!$B142="","",'Registro fatture'!E142)</f>
        <v/>
      </c>
      <c r="C142">
        <f>IF('Registro fatture'!$B142="","",'Registro fatture'!F142)</f>
        <v/>
      </c>
      <c r="D142" s="12">
        <f>IF(OR('Registro fatture'!$B142="",'Registro fatture'!N142=""),"",'Registro fatture'!N142)</f>
        <v/>
      </c>
      <c r="E142" s="13">
        <f>IF('Registro fatture'!$B142="","",'Registro fatture'!L142)</f>
        <v/>
      </c>
      <c r="F142" s="12">
        <f>IF(OR('Registro fatture'!$B142="",'Registro fatture'!V142=""),"",'Registro fatture'!V142)</f>
        <v/>
      </c>
      <c r="G142" s="16">
        <f>IF(OR(D142="",F142&lt;&gt;""),"",D142-TODAY())</f>
        <v/>
      </c>
      <c r="H142">
        <f>IF(A142="","",IF(F142&lt;&gt;"","Pagata",IF(D142="","Senza scadenza",IF(D142&lt;TODAY(),"Scaduta",IF(D142-TODAY()&lt;=7,"In scadenza","Futura")))))</f>
        <v/>
      </c>
    </row>
    <row r="143">
      <c r="A143">
        <f>IF('Registro fatture'!$B143="","",'Registro fatture'!B143)</f>
        <v/>
      </c>
      <c r="B143">
        <f>IF('Registro fatture'!$B143="","",'Registro fatture'!E143)</f>
        <v/>
      </c>
      <c r="C143">
        <f>IF('Registro fatture'!$B143="","",'Registro fatture'!F143)</f>
        <v/>
      </c>
      <c r="D143" s="12">
        <f>IF(OR('Registro fatture'!$B143="",'Registro fatture'!N143=""),"",'Registro fatture'!N143)</f>
        <v/>
      </c>
      <c r="E143" s="13">
        <f>IF('Registro fatture'!$B143="","",'Registro fatture'!L143)</f>
        <v/>
      </c>
      <c r="F143" s="12">
        <f>IF(OR('Registro fatture'!$B143="",'Registro fatture'!V143=""),"",'Registro fatture'!V143)</f>
        <v/>
      </c>
      <c r="G143" s="16">
        <f>IF(OR(D143="",F143&lt;&gt;""),"",D143-TODAY())</f>
        <v/>
      </c>
      <c r="H143">
        <f>IF(A143="","",IF(F143&lt;&gt;"","Pagata",IF(D143="","Senza scadenza",IF(D143&lt;TODAY(),"Scaduta",IF(D143-TODAY()&lt;=7,"In scadenza","Futura")))))</f>
        <v/>
      </c>
    </row>
    <row r="144">
      <c r="A144">
        <f>IF('Registro fatture'!$B144="","",'Registro fatture'!B144)</f>
        <v/>
      </c>
      <c r="B144">
        <f>IF('Registro fatture'!$B144="","",'Registro fatture'!E144)</f>
        <v/>
      </c>
      <c r="C144">
        <f>IF('Registro fatture'!$B144="","",'Registro fatture'!F144)</f>
        <v/>
      </c>
      <c r="D144" s="12">
        <f>IF(OR('Registro fatture'!$B144="",'Registro fatture'!N144=""),"",'Registro fatture'!N144)</f>
        <v/>
      </c>
      <c r="E144" s="13">
        <f>IF('Registro fatture'!$B144="","",'Registro fatture'!L144)</f>
        <v/>
      </c>
      <c r="F144" s="12">
        <f>IF(OR('Registro fatture'!$B144="",'Registro fatture'!V144=""),"",'Registro fatture'!V144)</f>
        <v/>
      </c>
      <c r="G144" s="16">
        <f>IF(OR(D144="",F144&lt;&gt;""),"",D144-TODAY())</f>
        <v/>
      </c>
      <c r="H144">
        <f>IF(A144="","",IF(F144&lt;&gt;"","Pagata",IF(D144="","Senza scadenza",IF(D144&lt;TODAY(),"Scaduta",IF(D144-TODAY()&lt;=7,"In scadenza","Futura")))))</f>
        <v/>
      </c>
    </row>
    <row r="145">
      <c r="A145">
        <f>IF('Registro fatture'!$B145="","",'Registro fatture'!B145)</f>
        <v/>
      </c>
      <c r="B145">
        <f>IF('Registro fatture'!$B145="","",'Registro fatture'!E145)</f>
        <v/>
      </c>
      <c r="C145">
        <f>IF('Registro fatture'!$B145="","",'Registro fatture'!F145)</f>
        <v/>
      </c>
      <c r="D145" s="12">
        <f>IF(OR('Registro fatture'!$B145="",'Registro fatture'!N145=""),"",'Registro fatture'!N145)</f>
        <v/>
      </c>
      <c r="E145" s="13">
        <f>IF('Registro fatture'!$B145="","",'Registro fatture'!L145)</f>
        <v/>
      </c>
      <c r="F145" s="12">
        <f>IF(OR('Registro fatture'!$B145="",'Registro fatture'!V145=""),"",'Registro fatture'!V145)</f>
        <v/>
      </c>
      <c r="G145" s="16">
        <f>IF(OR(D145="",F145&lt;&gt;""),"",D145-TODAY())</f>
        <v/>
      </c>
      <c r="H145">
        <f>IF(A145="","",IF(F145&lt;&gt;"","Pagata",IF(D145="","Senza scadenza",IF(D145&lt;TODAY(),"Scaduta",IF(D145-TODAY()&lt;=7,"In scadenza","Futura")))))</f>
        <v/>
      </c>
    </row>
    <row r="146">
      <c r="A146">
        <f>IF('Registro fatture'!$B146="","",'Registro fatture'!B146)</f>
        <v/>
      </c>
      <c r="B146">
        <f>IF('Registro fatture'!$B146="","",'Registro fatture'!E146)</f>
        <v/>
      </c>
      <c r="C146">
        <f>IF('Registro fatture'!$B146="","",'Registro fatture'!F146)</f>
        <v/>
      </c>
      <c r="D146" s="12">
        <f>IF(OR('Registro fatture'!$B146="",'Registro fatture'!N146=""),"",'Registro fatture'!N146)</f>
        <v/>
      </c>
      <c r="E146" s="13">
        <f>IF('Registro fatture'!$B146="","",'Registro fatture'!L146)</f>
        <v/>
      </c>
      <c r="F146" s="12">
        <f>IF(OR('Registro fatture'!$B146="",'Registro fatture'!V146=""),"",'Registro fatture'!V146)</f>
        <v/>
      </c>
      <c r="G146" s="16">
        <f>IF(OR(D146="",F146&lt;&gt;""),"",D146-TODAY())</f>
        <v/>
      </c>
      <c r="H146">
        <f>IF(A146="","",IF(F146&lt;&gt;"","Pagata",IF(D146="","Senza scadenza",IF(D146&lt;TODAY(),"Scaduta",IF(D146-TODAY()&lt;=7,"In scadenza","Futura")))))</f>
        <v/>
      </c>
    </row>
    <row r="147">
      <c r="A147">
        <f>IF('Registro fatture'!$B147="","",'Registro fatture'!B147)</f>
        <v/>
      </c>
      <c r="B147">
        <f>IF('Registro fatture'!$B147="","",'Registro fatture'!E147)</f>
        <v/>
      </c>
      <c r="C147">
        <f>IF('Registro fatture'!$B147="","",'Registro fatture'!F147)</f>
        <v/>
      </c>
      <c r="D147" s="12">
        <f>IF(OR('Registro fatture'!$B147="",'Registro fatture'!N147=""),"",'Registro fatture'!N147)</f>
        <v/>
      </c>
      <c r="E147" s="13">
        <f>IF('Registro fatture'!$B147="","",'Registro fatture'!L147)</f>
        <v/>
      </c>
      <c r="F147" s="12">
        <f>IF(OR('Registro fatture'!$B147="",'Registro fatture'!V147=""),"",'Registro fatture'!V147)</f>
        <v/>
      </c>
      <c r="G147" s="16">
        <f>IF(OR(D147="",F147&lt;&gt;""),"",D147-TODAY())</f>
        <v/>
      </c>
      <c r="H147">
        <f>IF(A147="","",IF(F147&lt;&gt;"","Pagata",IF(D147="","Senza scadenza",IF(D147&lt;TODAY(),"Scaduta",IF(D147-TODAY()&lt;=7,"In scadenza","Futura")))))</f>
        <v/>
      </c>
    </row>
    <row r="148">
      <c r="A148">
        <f>IF('Registro fatture'!$B148="","",'Registro fatture'!B148)</f>
        <v/>
      </c>
      <c r="B148">
        <f>IF('Registro fatture'!$B148="","",'Registro fatture'!E148)</f>
        <v/>
      </c>
      <c r="C148">
        <f>IF('Registro fatture'!$B148="","",'Registro fatture'!F148)</f>
        <v/>
      </c>
      <c r="D148" s="12">
        <f>IF(OR('Registro fatture'!$B148="",'Registro fatture'!N148=""),"",'Registro fatture'!N148)</f>
        <v/>
      </c>
      <c r="E148" s="13">
        <f>IF('Registro fatture'!$B148="","",'Registro fatture'!L148)</f>
        <v/>
      </c>
      <c r="F148" s="12">
        <f>IF(OR('Registro fatture'!$B148="",'Registro fatture'!V148=""),"",'Registro fatture'!V148)</f>
        <v/>
      </c>
      <c r="G148" s="16">
        <f>IF(OR(D148="",F148&lt;&gt;""),"",D148-TODAY())</f>
        <v/>
      </c>
      <c r="H148">
        <f>IF(A148="","",IF(F148&lt;&gt;"","Pagata",IF(D148="","Senza scadenza",IF(D148&lt;TODAY(),"Scaduta",IF(D148-TODAY()&lt;=7,"In scadenza","Futura")))))</f>
        <v/>
      </c>
    </row>
    <row r="149">
      <c r="A149">
        <f>IF('Registro fatture'!$B149="","",'Registro fatture'!B149)</f>
        <v/>
      </c>
      <c r="B149">
        <f>IF('Registro fatture'!$B149="","",'Registro fatture'!E149)</f>
        <v/>
      </c>
      <c r="C149">
        <f>IF('Registro fatture'!$B149="","",'Registro fatture'!F149)</f>
        <v/>
      </c>
      <c r="D149" s="12">
        <f>IF(OR('Registro fatture'!$B149="",'Registro fatture'!N149=""),"",'Registro fatture'!N149)</f>
        <v/>
      </c>
      <c r="E149" s="13">
        <f>IF('Registro fatture'!$B149="","",'Registro fatture'!L149)</f>
        <v/>
      </c>
      <c r="F149" s="12">
        <f>IF(OR('Registro fatture'!$B149="",'Registro fatture'!V149=""),"",'Registro fatture'!V149)</f>
        <v/>
      </c>
      <c r="G149" s="16">
        <f>IF(OR(D149="",F149&lt;&gt;""),"",D149-TODAY())</f>
        <v/>
      </c>
      <c r="H149">
        <f>IF(A149="","",IF(F149&lt;&gt;"","Pagata",IF(D149="","Senza scadenza",IF(D149&lt;TODAY(),"Scaduta",IF(D149-TODAY()&lt;=7,"In scadenza","Futura")))))</f>
        <v/>
      </c>
    </row>
    <row r="150">
      <c r="A150">
        <f>IF('Registro fatture'!$B150="","",'Registro fatture'!B150)</f>
        <v/>
      </c>
      <c r="B150">
        <f>IF('Registro fatture'!$B150="","",'Registro fatture'!E150)</f>
        <v/>
      </c>
      <c r="C150">
        <f>IF('Registro fatture'!$B150="","",'Registro fatture'!F150)</f>
        <v/>
      </c>
      <c r="D150" s="12">
        <f>IF(OR('Registro fatture'!$B150="",'Registro fatture'!N150=""),"",'Registro fatture'!N150)</f>
        <v/>
      </c>
      <c r="E150" s="13">
        <f>IF('Registro fatture'!$B150="","",'Registro fatture'!L150)</f>
        <v/>
      </c>
      <c r="F150" s="12">
        <f>IF(OR('Registro fatture'!$B150="",'Registro fatture'!V150=""),"",'Registro fatture'!V150)</f>
        <v/>
      </c>
      <c r="G150" s="16">
        <f>IF(OR(D150="",F150&lt;&gt;""),"",D150-TODAY())</f>
        <v/>
      </c>
      <c r="H150">
        <f>IF(A150="","",IF(F150&lt;&gt;"","Pagata",IF(D150="","Senza scadenza",IF(D150&lt;TODAY(),"Scaduta",IF(D150-TODAY()&lt;=7,"In scadenza","Futura")))))</f>
        <v/>
      </c>
    </row>
    <row r="151">
      <c r="A151">
        <f>IF('Registro fatture'!$B151="","",'Registro fatture'!B151)</f>
        <v/>
      </c>
      <c r="B151">
        <f>IF('Registro fatture'!$B151="","",'Registro fatture'!E151)</f>
        <v/>
      </c>
      <c r="C151">
        <f>IF('Registro fatture'!$B151="","",'Registro fatture'!F151)</f>
        <v/>
      </c>
      <c r="D151" s="12">
        <f>IF(OR('Registro fatture'!$B151="",'Registro fatture'!N151=""),"",'Registro fatture'!N151)</f>
        <v/>
      </c>
      <c r="E151" s="13">
        <f>IF('Registro fatture'!$B151="","",'Registro fatture'!L151)</f>
        <v/>
      </c>
      <c r="F151" s="12">
        <f>IF(OR('Registro fatture'!$B151="",'Registro fatture'!V151=""),"",'Registro fatture'!V151)</f>
        <v/>
      </c>
      <c r="G151" s="16">
        <f>IF(OR(D151="",F151&lt;&gt;""),"",D151-TODAY())</f>
        <v/>
      </c>
      <c r="H151">
        <f>IF(A151="","",IF(F151&lt;&gt;"","Pagata",IF(D151="","Senza scadenza",IF(D151&lt;TODAY(),"Scaduta",IF(D151-TODAY()&lt;=7,"In scadenza","Futura")))))</f>
        <v/>
      </c>
    </row>
    <row r="152">
      <c r="A152">
        <f>IF('Registro fatture'!$B152="","",'Registro fatture'!B152)</f>
        <v/>
      </c>
      <c r="B152">
        <f>IF('Registro fatture'!$B152="","",'Registro fatture'!E152)</f>
        <v/>
      </c>
      <c r="C152">
        <f>IF('Registro fatture'!$B152="","",'Registro fatture'!F152)</f>
        <v/>
      </c>
      <c r="D152" s="12">
        <f>IF(OR('Registro fatture'!$B152="",'Registro fatture'!N152=""),"",'Registro fatture'!N152)</f>
        <v/>
      </c>
      <c r="E152" s="13">
        <f>IF('Registro fatture'!$B152="","",'Registro fatture'!L152)</f>
        <v/>
      </c>
      <c r="F152" s="12">
        <f>IF(OR('Registro fatture'!$B152="",'Registro fatture'!V152=""),"",'Registro fatture'!V152)</f>
        <v/>
      </c>
      <c r="G152" s="16">
        <f>IF(OR(D152="",F152&lt;&gt;""),"",D152-TODAY())</f>
        <v/>
      </c>
      <c r="H152">
        <f>IF(A152="","",IF(F152&lt;&gt;"","Pagata",IF(D152="","Senza scadenza",IF(D152&lt;TODAY(),"Scaduta",IF(D152-TODAY()&lt;=7,"In scadenza","Futura")))))</f>
        <v/>
      </c>
    </row>
    <row r="153">
      <c r="A153">
        <f>IF('Registro fatture'!$B153="","",'Registro fatture'!B153)</f>
        <v/>
      </c>
      <c r="B153">
        <f>IF('Registro fatture'!$B153="","",'Registro fatture'!E153)</f>
        <v/>
      </c>
      <c r="C153">
        <f>IF('Registro fatture'!$B153="","",'Registro fatture'!F153)</f>
        <v/>
      </c>
      <c r="D153" s="12">
        <f>IF(OR('Registro fatture'!$B153="",'Registro fatture'!N153=""),"",'Registro fatture'!N153)</f>
        <v/>
      </c>
      <c r="E153" s="13">
        <f>IF('Registro fatture'!$B153="","",'Registro fatture'!L153)</f>
        <v/>
      </c>
      <c r="F153" s="12">
        <f>IF(OR('Registro fatture'!$B153="",'Registro fatture'!V153=""),"",'Registro fatture'!V153)</f>
        <v/>
      </c>
      <c r="G153" s="16">
        <f>IF(OR(D153="",F153&lt;&gt;""),"",D153-TODAY())</f>
        <v/>
      </c>
      <c r="H153">
        <f>IF(A153="","",IF(F153&lt;&gt;"","Pagata",IF(D153="","Senza scadenza",IF(D153&lt;TODAY(),"Scaduta",IF(D153-TODAY()&lt;=7,"In scadenza","Futura")))))</f>
        <v/>
      </c>
    </row>
    <row r="154">
      <c r="A154">
        <f>IF('Registro fatture'!$B154="","",'Registro fatture'!B154)</f>
        <v/>
      </c>
      <c r="B154">
        <f>IF('Registro fatture'!$B154="","",'Registro fatture'!E154)</f>
        <v/>
      </c>
      <c r="C154">
        <f>IF('Registro fatture'!$B154="","",'Registro fatture'!F154)</f>
        <v/>
      </c>
      <c r="D154" s="12">
        <f>IF(OR('Registro fatture'!$B154="",'Registro fatture'!N154=""),"",'Registro fatture'!N154)</f>
        <v/>
      </c>
      <c r="E154" s="13">
        <f>IF('Registro fatture'!$B154="","",'Registro fatture'!L154)</f>
        <v/>
      </c>
      <c r="F154" s="12">
        <f>IF(OR('Registro fatture'!$B154="",'Registro fatture'!V154=""),"",'Registro fatture'!V154)</f>
        <v/>
      </c>
      <c r="G154" s="16">
        <f>IF(OR(D154="",F154&lt;&gt;""),"",D154-TODAY())</f>
        <v/>
      </c>
      <c r="H154">
        <f>IF(A154="","",IF(F154&lt;&gt;"","Pagata",IF(D154="","Senza scadenza",IF(D154&lt;TODAY(),"Scaduta",IF(D154-TODAY()&lt;=7,"In scadenza","Futura")))))</f>
        <v/>
      </c>
    </row>
    <row r="155">
      <c r="A155">
        <f>IF('Registro fatture'!$B155="","",'Registro fatture'!B155)</f>
        <v/>
      </c>
      <c r="B155">
        <f>IF('Registro fatture'!$B155="","",'Registro fatture'!E155)</f>
        <v/>
      </c>
      <c r="C155">
        <f>IF('Registro fatture'!$B155="","",'Registro fatture'!F155)</f>
        <v/>
      </c>
      <c r="D155" s="12">
        <f>IF(OR('Registro fatture'!$B155="",'Registro fatture'!N155=""),"",'Registro fatture'!N155)</f>
        <v/>
      </c>
      <c r="E155" s="13">
        <f>IF('Registro fatture'!$B155="","",'Registro fatture'!L155)</f>
        <v/>
      </c>
      <c r="F155" s="12">
        <f>IF(OR('Registro fatture'!$B155="",'Registro fatture'!V155=""),"",'Registro fatture'!V155)</f>
        <v/>
      </c>
      <c r="G155" s="16">
        <f>IF(OR(D155="",F155&lt;&gt;""),"",D155-TODAY())</f>
        <v/>
      </c>
      <c r="H155">
        <f>IF(A155="","",IF(F155&lt;&gt;"","Pagata",IF(D155="","Senza scadenza",IF(D155&lt;TODAY(),"Scaduta",IF(D155-TODAY()&lt;=7,"In scadenza","Futura")))))</f>
        <v/>
      </c>
    </row>
    <row r="156">
      <c r="A156">
        <f>IF('Registro fatture'!$B156="","",'Registro fatture'!B156)</f>
        <v/>
      </c>
      <c r="B156">
        <f>IF('Registro fatture'!$B156="","",'Registro fatture'!E156)</f>
        <v/>
      </c>
      <c r="C156">
        <f>IF('Registro fatture'!$B156="","",'Registro fatture'!F156)</f>
        <v/>
      </c>
      <c r="D156" s="12">
        <f>IF(OR('Registro fatture'!$B156="",'Registro fatture'!N156=""),"",'Registro fatture'!N156)</f>
        <v/>
      </c>
      <c r="E156" s="13">
        <f>IF('Registro fatture'!$B156="","",'Registro fatture'!L156)</f>
        <v/>
      </c>
      <c r="F156" s="12">
        <f>IF(OR('Registro fatture'!$B156="",'Registro fatture'!V156=""),"",'Registro fatture'!V156)</f>
        <v/>
      </c>
      <c r="G156" s="16">
        <f>IF(OR(D156="",F156&lt;&gt;""),"",D156-TODAY())</f>
        <v/>
      </c>
      <c r="H156">
        <f>IF(A156="","",IF(F156&lt;&gt;"","Pagata",IF(D156="","Senza scadenza",IF(D156&lt;TODAY(),"Scaduta",IF(D156-TODAY()&lt;=7,"In scadenza","Futura")))))</f>
        <v/>
      </c>
    </row>
    <row r="157">
      <c r="A157">
        <f>IF('Registro fatture'!$B157="","",'Registro fatture'!B157)</f>
        <v/>
      </c>
      <c r="B157">
        <f>IF('Registro fatture'!$B157="","",'Registro fatture'!E157)</f>
        <v/>
      </c>
      <c r="C157">
        <f>IF('Registro fatture'!$B157="","",'Registro fatture'!F157)</f>
        <v/>
      </c>
      <c r="D157" s="12">
        <f>IF(OR('Registro fatture'!$B157="",'Registro fatture'!N157=""),"",'Registro fatture'!N157)</f>
        <v/>
      </c>
      <c r="E157" s="13">
        <f>IF('Registro fatture'!$B157="","",'Registro fatture'!L157)</f>
        <v/>
      </c>
      <c r="F157" s="12">
        <f>IF(OR('Registro fatture'!$B157="",'Registro fatture'!V157=""),"",'Registro fatture'!V157)</f>
        <v/>
      </c>
      <c r="G157" s="16">
        <f>IF(OR(D157="",F157&lt;&gt;""),"",D157-TODAY())</f>
        <v/>
      </c>
      <c r="H157">
        <f>IF(A157="","",IF(F157&lt;&gt;"","Pagata",IF(D157="","Senza scadenza",IF(D157&lt;TODAY(),"Scaduta",IF(D157-TODAY()&lt;=7,"In scadenza","Futura")))))</f>
        <v/>
      </c>
    </row>
    <row r="158">
      <c r="A158">
        <f>IF('Registro fatture'!$B158="","",'Registro fatture'!B158)</f>
        <v/>
      </c>
      <c r="B158">
        <f>IF('Registro fatture'!$B158="","",'Registro fatture'!E158)</f>
        <v/>
      </c>
      <c r="C158">
        <f>IF('Registro fatture'!$B158="","",'Registro fatture'!F158)</f>
        <v/>
      </c>
      <c r="D158" s="12">
        <f>IF(OR('Registro fatture'!$B158="",'Registro fatture'!N158=""),"",'Registro fatture'!N158)</f>
        <v/>
      </c>
      <c r="E158" s="13">
        <f>IF('Registro fatture'!$B158="","",'Registro fatture'!L158)</f>
        <v/>
      </c>
      <c r="F158" s="12">
        <f>IF(OR('Registro fatture'!$B158="",'Registro fatture'!V158=""),"",'Registro fatture'!V158)</f>
        <v/>
      </c>
      <c r="G158" s="16">
        <f>IF(OR(D158="",F158&lt;&gt;""),"",D158-TODAY())</f>
        <v/>
      </c>
      <c r="H158">
        <f>IF(A158="","",IF(F158&lt;&gt;"","Pagata",IF(D158="","Senza scadenza",IF(D158&lt;TODAY(),"Scaduta",IF(D158-TODAY()&lt;=7,"In scadenza","Futura")))))</f>
        <v/>
      </c>
    </row>
    <row r="159">
      <c r="A159">
        <f>IF('Registro fatture'!$B159="","",'Registro fatture'!B159)</f>
        <v/>
      </c>
      <c r="B159">
        <f>IF('Registro fatture'!$B159="","",'Registro fatture'!E159)</f>
        <v/>
      </c>
      <c r="C159">
        <f>IF('Registro fatture'!$B159="","",'Registro fatture'!F159)</f>
        <v/>
      </c>
      <c r="D159" s="12">
        <f>IF(OR('Registro fatture'!$B159="",'Registro fatture'!N159=""),"",'Registro fatture'!N159)</f>
        <v/>
      </c>
      <c r="E159" s="13">
        <f>IF('Registro fatture'!$B159="","",'Registro fatture'!L159)</f>
        <v/>
      </c>
      <c r="F159" s="12">
        <f>IF(OR('Registro fatture'!$B159="",'Registro fatture'!V159=""),"",'Registro fatture'!V159)</f>
        <v/>
      </c>
      <c r="G159" s="16">
        <f>IF(OR(D159="",F159&lt;&gt;""),"",D159-TODAY())</f>
        <v/>
      </c>
      <c r="H159">
        <f>IF(A159="","",IF(F159&lt;&gt;"","Pagata",IF(D159="","Senza scadenza",IF(D159&lt;TODAY(),"Scaduta",IF(D159-TODAY()&lt;=7,"In scadenza","Futura")))))</f>
        <v/>
      </c>
    </row>
    <row r="160">
      <c r="A160">
        <f>IF('Registro fatture'!$B160="","",'Registro fatture'!B160)</f>
        <v/>
      </c>
      <c r="B160">
        <f>IF('Registro fatture'!$B160="","",'Registro fatture'!E160)</f>
        <v/>
      </c>
      <c r="C160">
        <f>IF('Registro fatture'!$B160="","",'Registro fatture'!F160)</f>
        <v/>
      </c>
      <c r="D160" s="12">
        <f>IF(OR('Registro fatture'!$B160="",'Registro fatture'!N160=""),"",'Registro fatture'!N160)</f>
        <v/>
      </c>
      <c r="E160" s="13">
        <f>IF('Registro fatture'!$B160="","",'Registro fatture'!L160)</f>
        <v/>
      </c>
      <c r="F160" s="12">
        <f>IF(OR('Registro fatture'!$B160="",'Registro fatture'!V160=""),"",'Registro fatture'!V160)</f>
        <v/>
      </c>
      <c r="G160" s="16">
        <f>IF(OR(D160="",F160&lt;&gt;""),"",D160-TODAY())</f>
        <v/>
      </c>
      <c r="H160">
        <f>IF(A160="","",IF(F160&lt;&gt;"","Pagata",IF(D160="","Senza scadenza",IF(D160&lt;TODAY(),"Scaduta",IF(D160-TODAY()&lt;=7,"In scadenza","Futura")))))</f>
        <v/>
      </c>
    </row>
    <row r="161">
      <c r="A161">
        <f>IF('Registro fatture'!$B161="","",'Registro fatture'!B161)</f>
        <v/>
      </c>
      <c r="B161">
        <f>IF('Registro fatture'!$B161="","",'Registro fatture'!E161)</f>
        <v/>
      </c>
      <c r="C161">
        <f>IF('Registro fatture'!$B161="","",'Registro fatture'!F161)</f>
        <v/>
      </c>
      <c r="D161" s="12">
        <f>IF(OR('Registro fatture'!$B161="",'Registro fatture'!N161=""),"",'Registro fatture'!N161)</f>
        <v/>
      </c>
      <c r="E161" s="13">
        <f>IF('Registro fatture'!$B161="","",'Registro fatture'!L161)</f>
        <v/>
      </c>
      <c r="F161" s="12">
        <f>IF(OR('Registro fatture'!$B161="",'Registro fatture'!V161=""),"",'Registro fatture'!V161)</f>
        <v/>
      </c>
      <c r="G161" s="16">
        <f>IF(OR(D161="",F161&lt;&gt;""),"",D161-TODAY())</f>
        <v/>
      </c>
      <c r="H161">
        <f>IF(A161="","",IF(F161&lt;&gt;"","Pagata",IF(D161="","Senza scadenza",IF(D161&lt;TODAY(),"Scaduta",IF(D161-TODAY()&lt;=7,"In scadenza","Futura")))))</f>
        <v/>
      </c>
    </row>
    <row r="162">
      <c r="A162">
        <f>IF('Registro fatture'!$B162="","",'Registro fatture'!B162)</f>
        <v/>
      </c>
      <c r="B162">
        <f>IF('Registro fatture'!$B162="","",'Registro fatture'!E162)</f>
        <v/>
      </c>
      <c r="C162">
        <f>IF('Registro fatture'!$B162="","",'Registro fatture'!F162)</f>
        <v/>
      </c>
      <c r="D162" s="12">
        <f>IF(OR('Registro fatture'!$B162="",'Registro fatture'!N162=""),"",'Registro fatture'!N162)</f>
        <v/>
      </c>
      <c r="E162" s="13">
        <f>IF('Registro fatture'!$B162="","",'Registro fatture'!L162)</f>
        <v/>
      </c>
      <c r="F162" s="12">
        <f>IF(OR('Registro fatture'!$B162="",'Registro fatture'!V162=""),"",'Registro fatture'!V162)</f>
        <v/>
      </c>
      <c r="G162" s="16">
        <f>IF(OR(D162="",F162&lt;&gt;""),"",D162-TODAY())</f>
        <v/>
      </c>
      <c r="H162">
        <f>IF(A162="","",IF(F162&lt;&gt;"","Pagata",IF(D162="","Senza scadenza",IF(D162&lt;TODAY(),"Scaduta",IF(D162-TODAY()&lt;=7,"In scadenza","Futura")))))</f>
        <v/>
      </c>
    </row>
    <row r="163">
      <c r="A163">
        <f>IF('Registro fatture'!$B163="","",'Registro fatture'!B163)</f>
        <v/>
      </c>
      <c r="B163">
        <f>IF('Registro fatture'!$B163="","",'Registro fatture'!E163)</f>
        <v/>
      </c>
      <c r="C163">
        <f>IF('Registro fatture'!$B163="","",'Registro fatture'!F163)</f>
        <v/>
      </c>
      <c r="D163" s="12">
        <f>IF(OR('Registro fatture'!$B163="",'Registro fatture'!N163=""),"",'Registro fatture'!N163)</f>
        <v/>
      </c>
      <c r="E163" s="13">
        <f>IF('Registro fatture'!$B163="","",'Registro fatture'!L163)</f>
        <v/>
      </c>
      <c r="F163" s="12">
        <f>IF(OR('Registro fatture'!$B163="",'Registro fatture'!V163=""),"",'Registro fatture'!V163)</f>
        <v/>
      </c>
      <c r="G163" s="16">
        <f>IF(OR(D163="",F163&lt;&gt;""),"",D163-TODAY())</f>
        <v/>
      </c>
      <c r="H163">
        <f>IF(A163="","",IF(F163&lt;&gt;"","Pagata",IF(D163="","Senza scadenza",IF(D163&lt;TODAY(),"Scaduta",IF(D163-TODAY()&lt;=7,"In scadenza","Futura")))))</f>
        <v/>
      </c>
    </row>
    <row r="164">
      <c r="A164">
        <f>IF('Registro fatture'!$B164="","",'Registro fatture'!B164)</f>
        <v/>
      </c>
      <c r="B164">
        <f>IF('Registro fatture'!$B164="","",'Registro fatture'!E164)</f>
        <v/>
      </c>
      <c r="C164">
        <f>IF('Registro fatture'!$B164="","",'Registro fatture'!F164)</f>
        <v/>
      </c>
      <c r="D164" s="12">
        <f>IF(OR('Registro fatture'!$B164="",'Registro fatture'!N164=""),"",'Registro fatture'!N164)</f>
        <v/>
      </c>
      <c r="E164" s="13">
        <f>IF('Registro fatture'!$B164="","",'Registro fatture'!L164)</f>
        <v/>
      </c>
      <c r="F164" s="12">
        <f>IF(OR('Registro fatture'!$B164="",'Registro fatture'!V164=""),"",'Registro fatture'!V164)</f>
        <v/>
      </c>
      <c r="G164" s="16">
        <f>IF(OR(D164="",F164&lt;&gt;""),"",D164-TODAY())</f>
        <v/>
      </c>
      <c r="H164">
        <f>IF(A164="","",IF(F164&lt;&gt;"","Pagata",IF(D164="","Senza scadenza",IF(D164&lt;TODAY(),"Scaduta",IF(D164-TODAY()&lt;=7,"In scadenza","Futura")))))</f>
        <v/>
      </c>
    </row>
    <row r="165">
      <c r="A165">
        <f>IF('Registro fatture'!$B165="","",'Registro fatture'!B165)</f>
        <v/>
      </c>
      <c r="B165">
        <f>IF('Registro fatture'!$B165="","",'Registro fatture'!E165)</f>
        <v/>
      </c>
      <c r="C165">
        <f>IF('Registro fatture'!$B165="","",'Registro fatture'!F165)</f>
        <v/>
      </c>
      <c r="D165" s="12">
        <f>IF(OR('Registro fatture'!$B165="",'Registro fatture'!N165=""),"",'Registro fatture'!N165)</f>
        <v/>
      </c>
      <c r="E165" s="13">
        <f>IF('Registro fatture'!$B165="","",'Registro fatture'!L165)</f>
        <v/>
      </c>
      <c r="F165" s="12">
        <f>IF(OR('Registro fatture'!$B165="",'Registro fatture'!V165=""),"",'Registro fatture'!V165)</f>
        <v/>
      </c>
      <c r="G165" s="16">
        <f>IF(OR(D165="",F165&lt;&gt;""),"",D165-TODAY())</f>
        <v/>
      </c>
      <c r="H165">
        <f>IF(A165="","",IF(F165&lt;&gt;"","Pagata",IF(D165="","Senza scadenza",IF(D165&lt;TODAY(),"Scaduta",IF(D165-TODAY()&lt;=7,"In scadenza","Futura")))))</f>
        <v/>
      </c>
    </row>
    <row r="166">
      <c r="A166">
        <f>IF('Registro fatture'!$B166="","",'Registro fatture'!B166)</f>
        <v/>
      </c>
      <c r="B166">
        <f>IF('Registro fatture'!$B166="","",'Registro fatture'!E166)</f>
        <v/>
      </c>
      <c r="C166">
        <f>IF('Registro fatture'!$B166="","",'Registro fatture'!F166)</f>
        <v/>
      </c>
      <c r="D166" s="12">
        <f>IF(OR('Registro fatture'!$B166="",'Registro fatture'!N166=""),"",'Registro fatture'!N166)</f>
        <v/>
      </c>
      <c r="E166" s="13">
        <f>IF('Registro fatture'!$B166="","",'Registro fatture'!L166)</f>
        <v/>
      </c>
      <c r="F166" s="12">
        <f>IF(OR('Registro fatture'!$B166="",'Registro fatture'!V166=""),"",'Registro fatture'!V166)</f>
        <v/>
      </c>
      <c r="G166" s="16">
        <f>IF(OR(D166="",F166&lt;&gt;""),"",D166-TODAY())</f>
        <v/>
      </c>
      <c r="H166">
        <f>IF(A166="","",IF(F166&lt;&gt;"","Pagata",IF(D166="","Senza scadenza",IF(D166&lt;TODAY(),"Scaduta",IF(D166-TODAY()&lt;=7,"In scadenza","Futura")))))</f>
        <v/>
      </c>
    </row>
    <row r="167">
      <c r="A167">
        <f>IF('Registro fatture'!$B167="","",'Registro fatture'!B167)</f>
        <v/>
      </c>
      <c r="B167">
        <f>IF('Registro fatture'!$B167="","",'Registro fatture'!E167)</f>
        <v/>
      </c>
      <c r="C167">
        <f>IF('Registro fatture'!$B167="","",'Registro fatture'!F167)</f>
        <v/>
      </c>
      <c r="D167" s="12">
        <f>IF(OR('Registro fatture'!$B167="",'Registro fatture'!N167=""),"",'Registro fatture'!N167)</f>
        <v/>
      </c>
      <c r="E167" s="13">
        <f>IF('Registro fatture'!$B167="","",'Registro fatture'!L167)</f>
        <v/>
      </c>
      <c r="F167" s="12">
        <f>IF(OR('Registro fatture'!$B167="",'Registro fatture'!V167=""),"",'Registro fatture'!V167)</f>
        <v/>
      </c>
      <c r="G167" s="16">
        <f>IF(OR(D167="",F167&lt;&gt;""),"",D167-TODAY())</f>
        <v/>
      </c>
      <c r="H167">
        <f>IF(A167="","",IF(F167&lt;&gt;"","Pagata",IF(D167="","Senza scadenza",IF(D167&lt;TODAY(),"Scaduta",IF(D167-TODAY()&lt;=7,"In scadenza","Futura")))))</f>
        <v/>
      </c>
    </row>
    <row r="168">
      <c r="A168">
        <f>IF('Registro fatture'!$B168="","",'Registro fatture'!B168)</f>
        <v/>
      </c>
      <c r="B168">
        <f>IF('Registro fatture'!$B168="","",'Registro fatture'!E168)</f>
        <v/>
      </c>
      <c r="C168">
        <f>IF('Registro fatture'!$B168="","",'Registro fatture'!F168)</f>
        <v/>
      </c>
      <c r="D168" s="12">
        <f>IF(OR('Registro fatture'!$B168="",'Registro fatture'!N168=""),"",'Registro fatture'!N168)</f>
        <v/>
      </c>
      <c r="E168" s="13">
        <f>IF('Registro fatture'!$B168="","",'Registro fatture'!L168)</f>
        <v/>
      </c>
      <c r="F168" s="12">
        <f>IF(OR('Registro fatture'!$B168="",'Registro fatture'!V168=""),"",'Registro fatture'!V168)</f>
        <v/>
      </c>
      <c r="G168" s="16">
        <f>IF(OR(D168="",F168&lt;&gt;""),"",D168-TODAY())</f>
        <v/>
      </c>
      <c r="H168">
        <f>IF(A168="","",IF(F168&lt;&gt;"","Pagata",IF(D168="","Senza scadenza",IF(D168&lt;TODAY(),"Scaduta",IF(D168-TODAY()&lt;=7,"In scadenza","Futura")))))</f>
        <v/>
      </c>
    </row>
    <row r="169">
      <c r="A169">
        <f>IF('Registro fatture'!$B169="","",'Registro fatture'!B169)</f>
        <v/>
      </c>
      <c r="B169">
        <f>IF('Registro fatture'!$B169="","",'Registro fatture'!E169)</f>
        <v/>
      </c>
      <c r="C169">
        <f>IF('Registro fatture'!$B169="","",'Registro fatture'!F169)</f>
        <v/>
      </c>
      <c r="D169" s="12">
        <f>IF(OR('Registro fatture'!$B169="",'Registro fatture'!N169=""),"",'Registro fatture'!N169)</f>
        <v/>
      </c>
      <c r="E169" s="13">
        <f>IF('Registro fatture'!$B169="","",'Registro fatture'!L169)</f>
        <v/>
      </c>
      <c r="F169" s="12">
        <f>IF(OR('Registro fatture'!$B169="",'Registro fatture'!V169=""),"",'Registro fatture'!V169)</f>
        <v/>
      </c>
      <c r="G169" s="16">
        <f>IF(OR(D169="",F169&lt;&gt;""),"",D169-TODAY())</f>
        <v/>
      </c>
      <c r="H169">
        <f>IF(A169="","",IF(F169&lt;&gt;"","Pagata",IF(D169="","Senza scadenza",IF(D169&lt;TODAY(),"Scaduta",IF(D169-TODAY()&lt;=7,"In scadenza","Futura")))))</f>
        <v/>
      </c>
    </row>
    <row r="170">
      <c r="A170">
        <f>IF('Registro fatture'!$B170="","",'Registro fatture'!B170)</f>
        <v/>
      </c>
      <c r="B170">
        <f>IF('Registro fatture'!$B170="","",'Registro fatture'!E170)</f>
        <v/>
      </c>
      <c r="C170">
        <f>IF('Registro fatture'!$B170="","",'Registro fatture'!F170)</f>
        <v/>
      </c>
      <c r="D170" s="12">
        <f>IF(OR('Registro fatture'!$B170="",'Registro fatture'!N170=""),"",'Registro fatture'!N170)</f>
        <v/>
      </c>
      <c r="E170" s="13">
        <f>IF('Registro fatture'!$B170="","",'Registro fatture'!L170)</f>
        <v/>
      </c>
      <c r="F170" s="12">
        <f>IF(OR('Registro fatture'!$B170="",'Registro fatture'!V170=""),"",'Registro fatture'!V170)</f>
        <v/>
      </c>
      <c r="G170" s="16">
        <f>IF(OR(D170="",F170&lt;&gt;""),"",D170-TODAY())</f>
        <v/>
      </c>
      <c r="H170">
        <f>IF(A170="","",IF(F170&lt;&gt;"","Pagata",IF(D170="","Senza scadenza",IF(D170&lt;TODAY(),"Scaduta",IF(D170-TODAY()&lt;=7,"In scadenza","Futura")))))</f>
        <v/>
      </c>
    </row>
    <row r="171">
      <c r="A171">
        <f>IF('Registro fatture'!$B171="","",'Registro fatture'!B171)</f>
        <v/>
      </c>
      <c r="B171">
        <f>IF('Registro fatture'!$B171="","",'Registro fatture'!E171)</f>
        <v/>
      </c>
      <c r="C171">
        <f>IF('Registro fatture'!$B171="","",'Registro fatture'!F171)</f>
        <v/>
      </c>
      <c r="D171" s="12">
        <f>IF(OR('Registro fatture'!$B171="",'Registro fatture'!N171=""),"",'Registro fatture'!N171)</f>
        <v/>
      </c>
      <c r="E171" s="13">
        <f>IF('Registro fatture'!$B171="","",'Registro fatture'!L171)</f>
        <v/>
      </c>
      <c r="F171" s="12">
        <f>IF(OR('Registro fatture'!$B171="",'Registro fatture'!V171=""),"",'Registro fatture'!V171)</f>
        <v/>
      </c>
      <c r="G171" s="16">
        <f>IF(OR(D171="",F171&lt;&gt;""),"",D171-TODAY())</f>
        <v/>
      </c>
      <c r="H171">
        <f>IF(A171="","",IF(F171&lt;&gt;"","Pagata",IF(D171="","Senza scadenza",IF(D171&lt;TODAY(),"Scaduta",IF(D171-TODAY()&lt;=7,"In scadenza","Futura")))))</f>
        <v/>
      </c>
    </row>
    <row r="172">
      <c r="A172">
        <f>IF('Registro fatture'!$B172="","",'Registro fatture'!B172)</f>
        <v/>
      </c>
      <c r="B172">
        <f>IF('Registro fatture'!$B172="","",'Registro fatture'!E172)</f>
        <v/>
      </c>
      <c r="C172">
        <f>IF('Registro fatture'!$B172="","",'Registro fatture'!F172)</f>
        <v/>
      </c>
      <c r="D172" s="12">
        <f>IF(OR('Registro fatture'!$B172="",'Registro fatture'!N172=""),"",'Registro fatture'!N172)</f>
        <v/>
      </c>
      <c r="E172" s="13">
        <f>IF('Registro fatture'!$B172="","",'Registro fatture'!L172)</f>
        <v/>
      </c>
      <c r="F172" s="12">
        <f>IF(OR('Registro fatture'!$B172="",'Registro fatture'!V172=""),"",'Registro fatture'!V172)</f>
        <v/>
      </c>
      <c r="G172" s="16">
        <f>IF(OR(D172="",F172&lt;&gt;""),"",D172-TODAY())</f>
        <v/>
      </c>
      <c r="H172">
        <f>IF(A172="","",IF(F172&lt;&gt;"","Pagata",IF(D172="","Senza scadenza",IF(D172&lt;TODAY(),"Scaduta",IF(D172-TODAY()&lt;=7,"In scadenza","Futura")))))</f>
        <v/>
      </c>
    </row>
    <row r="173">
      <c r="A173">
        <f>IF('Registro fatture'!$B173="","",'Registro fatture'!B173)</f>
        <v/>
      </c>
      <c r="B173">
        <f>IF('Registro fatture'!$B173="","",'Registro fatture'!E173)</f>
        <v/>
      </c>
      <c r="C173">
        <f>IF('Registro fatture'!$B173="","",'Registro fatture'!F173)</f>
        <v/>
      </c>
      <c r="D173" s="12">
        <f>IF(OR('Registro fatture'!$B173="",'Registro fatture'!N173=""),"",'Registro fatture'!N173)</f>
        <v/>
      </c>
      <c r="E173" s="13">
        <f>IF('Registro fatture'!$B173="","",'Registro fatture'!L173)</f>
        <v/>
      </c>
      <c r="F173" s="12">
        <f>IF(OR('Registro fatture'!$B173="",'Registro fatture'!V173=""),"",'Registro fatture'!V173)</f>
        <v/>
      </c>
      <c r="G173" s="16">
        <f>IF(OR(D173="",F173&lt;&gt;""),"",D173-TODAY())</f>
        <v/>
      </c>
      <c r="H173">
        <f>IF(A173="","",IF(F173&lt;&gt;"","Pagata",IF(D173="","Senza scadenza",IF(D173&lt;TODAY(),"Scaduta",IF(D173-TODAY()&lt;=7,"In scadenza","Futura")))))</f>
        <v/>
      </c>
    </row>
    <row r="174">
      <c r="A174">
        <f>IF('Registro fatture'!$B174="","",'Registro fatture'!B174)</f>
        <v/>
      </c>
      <c r="B174">
        <f>IF('Registro fatture'!$B174="","",'Registro fatture'!E174)</f>
        <v/>
      </c>
      <c r="C174">
        <f>IF('Registro fatture'!$B174="","",'Registro fatture'!F174)</f>
        <v/>
      </c>
      <c r="D174" s="12">
        <f>IF(OR('Registro fatture'!$B174="",'Registro fatture'!N174=""),"",'Registro fatture'!N174)</f>
        <v/>
      </c>
      <c r="E174" s="13">
        <f>IF('Registro fatture'!$B174="","",'Registro fatture'!L174)</f>
        <v/>
      </c>
      <c r="F174" s="12">
        <f>IF(OR('Registro fatture'!$B174="",'Registro fatture'!V174=""),"",'Registro fatture'!V174)</f>
        <v/>
      </c>
      <c r="G174" s="16">
        <f>IF(OR(D174="",F174&lt;&gt;""),"",D174-TODAY())</f>
        <v/>
      </c>
      <c r="H174">
        <f>IF(A174="","",IF(F174&lt;&gt;"","Pagata",IF(D174="","Senza scadenza",IF(D174&lt;TODAY(),"Scaduta",IF(D174-TODAY()&lt;=7,"In scadenza","Futura")))))</f>
        <v/>
      </c>
    </row>
    <row r="175">
      <c r="A175">
        <f>IF('Registro fatture'!$B175="","",'Registro fatture'!B175)</f>
        <v/>
      </c>
      <c r="B175">
        <f>IF('Registro fatture'!$B175="","",'Registro fatture'!E175)</f>
        <v/>
      </c>
      <c r="C175">
        <f>IF('Registro fatture'!$B175="","",'Registro fatture'!F175)</f>
        <v/>
      </c>
      <c r="D175" s="12">
        <f>IF(OR('Registro fatture'!$B175="",'Registro fatture'!N175=""),"",'Registro fatture'!N175)</f>
        <v/>
      </c>
      <c r="E175" s="13">
        <f>IF('Registro fatture'!$B175="","",'Registro fatture'!L175)</f>
        <v/>
      </c>
      <c r="F175" s="12">
        <f>IF(OR('Registro fatture'!$B175="",'Registro fatture'!V175=""),"",'Registro fatture'!V175)</f>
        <v/>
      </c>
      <c r="G175" s="16">
        <f>IF(OR(D175="",F175&lt;&gt;""),"",D175-TODAY())</f>
        <v/>
      </c>
      <c r="H175">
        <f>IF(A175="","",IF(F175&lt;&gt;"","Pagata",IF(D175="","Senza scadenza",IF(D175&lt;TODAY(),"Scaduta",IF(D175-TODAY()&lt;=7,"In scadenza","Futura")))))</f>
        <v/>
      </c>
    </row>
    <row r="176">
      <c r="A176">
        <f>IF('Registro fatture'!$B176="","",'Registro fatture'!B176)</f>
        <v/>
      </c>
      <c r="B176">
        <f>IF('Registro fatture'!$B176="","",'Registro fatture'!E176)</f>
        <v/>
      </c>
      <c r="C176">
        <f>IF('Registro fatture'!$B176="","",'Registro fatture'!F176)</f>
        <v/>
      </c>
      <c r="D176" s="12">
        <f>IF(OR('Registro fatture'!$B176="",'Registro fatture'!N176=""),"",'Registro fatture'!N176)</f>
        <v/>
      </c>
      <c r="E176" s="13">
        <f>IF('Registro fatture'!$B176="","",'Registro fatture'!L176)</f>
        <v/>
      </c>
      <c r="F176" s="12">
        <f>IF(OR('Registro fatture'!$B176="",'Registro fatture'!V176=""),"",'Registro fatture'!V176)</f>
        <v/>
      </c>
      <c r="G176" s="16">
        <f>IF(OR(D176="",F176&lt;&gt;""),"",D176-TODAY())</f>
        <v/>
      </c>
      <c r="H176">
        <f>IF(A176="","",IF(F176&lt;&gt;"","Pagata",IF(D176="","Senza scadenza",IF(D176&lt;TODAY(),"Scaduta",IF(D176-TODAY()&lt;=7,"In scadenza","Futura")))))</f>
        <v/>
      </c>
    </row>
    <row r="177">
      <c r="A177">
        <f>IF('Registro fatture'!$B177="","",'Registro fatture'!B177)</f>
        <v/>
      </c>
      <c r="B177">
        <f>IF('Registro fatture'!$B177="","",'Registro fatture'!E177)</f>
        <v/>
      </c>
      <c r="C177">
        <f>IF('Registro fatture'!$B177="","",'Registro fatture'!F177)</f>
        <v/>
      </c>
      <c r="D177" s="12">
        <f>IF(OR('Registro fatture'!$B177="",'Registro fatture'!N177=""),"",'Registro fatture'!N177)</f>
        <v/>
      </c>
      <c r="E177" s="13">
        <f>IF('Registro fatture'!$B177="","",'Registro fatture'!L177)</f>
        <v/>
      </c>
      <c r="F177" s="12">
        <f>IF(OR('Registro fatture'!$B177="",'Registro fatture'!V177=""),"",'Registro fatture'!V177)</f>
        <v/>
      </c>
      <c r="G177" s="16">
        <f>IF(OR(D177="",F177&lt;&gt;""),"",D177-TODAY())</f>
        <v/>
      </c>
      <c r="H177">
        <f>IF(A177="","",IF(F177&lt;&gt;"","Pagata",IF(D177="","Senza scadenza",IF(D177&lt;TODAY(),"Scaduta",IF(D177-TODAY()&lt;=7,"In scadenza","Futura")))))</f>
        <v/>
      </c>
    </row>
    <row r="178">
      <c r="A178">
        <f>IF('Registro fatture'!$B178="","",'Registro fatture'!B178)</f>
        <v/>
      </c>
      <c r="B178">
        <f>IF('Registro fatture'!$B178="","",'Registro fatture'!E178)</f>
        <v/>
      </c>
      <c r="C178">
        <f>IF('Registro fatture'!$B178="","",'Registro fatture'!F178)</f>
        <v/>
      </c>
      <c r="D178" s="12">
        <f>IF(OR('Registro fatture'!$B178="",'Registro fatture'!N178=""),"",'Registro fatture'!N178)</f>
        <v/>
      </c>
      <c r="E178" s="13">
        <f>IF('Registro fatture'!$B178="","",'Registro fatture'!L178)</f>
        <v/>
      </c>
      <c r="F178" s="12">
        <f>IF(OR('Registro fatture'!$B178="",'Registro fatture'!V178=""),"",'Registro fatture'!V178)</f>
        <v/>
      </c>
      <c r="G178" s="16">
        <f>IF(OR(D178="",F178&lt;&gt;""),"",D178-TODAY())</f>
        <v/>
      </c>
      <c r="H178">
        <f>IF(A178="","",IF(F178&lt;&gt;"","Pagata",IF(D178="","Senza scadenza",IF(D178&lt;TODAY(),"Scaduta",IF(D178-TODAY()&lt;=7,"In scadenza","Futura")))))</f>
        <v/>
      </c>
    </row>
    <row r="179">
      <c r="A179">
        <f>IF('Registro fatture'!$B179="","",'Registro fatture'!B179)</f>
        <v/>
      </c>
      <c r="B179">
        <f>IF('Registro fatture'!$B179="","",'Registro fatture'!E179)</f>
        <v/>
      </c>
      <c r="C179">
        <f>IF('Registro fatture'!$B179="","",'Registro fatture'!F179)</f>
        <v/>
      </c>
      <c r="D179" s="12">
        <f>IF(OR('Registro fatture'!$B179="",'Registro fatture'!N179=""),"",'Registro fatture'!N179)</f>
        <v/>
      </c>
      <c r="E179" s="13">
        <f>IF('Registro fatture'!$B179="","",'Registro fatture'!L179)</f>
        <v/>
      </c>
      <c r="F179" s="12">
        <f>IF(OR('Registro fatture'!$B179="",'Registro fatture'!V179=""),"",'Registro fatture'!V179)</f>
        <v/>
      </c>
      <c r="G179" s="16">
        <f>IF(OR(D179="",F179&lt;&gt;""),"",D179-TODAY())</f>
        <v/>
      </c>
      <c r="H179">
        <f>IF(A179="","",IF(F179&lt;&gt;"","Pagata",IF(D179="","Senza scadenza",IF(D179&lt;TODAY(),"Scaduta",IF(D179-TODAY()&lt;=7,"In scadenza","Futura")))))</f>
        <v/>
      </c>
    </row>
    <row r="180">
      <c r="A180">
        <f>IF('Registro fatture'!$B180="","",'Registro fatture'!B180)</f>
        <v/>
      </c>
      <c r="B180">
        <f>IF('Registro fatture'!$B180="","",'Registro fatture'!E180)</f>
        <v/>
      </c>
      <c r="C180">
        <f>IF('Registro fatture'!$B180="","",'Registro fatture'!F180)</f>
        <v/>
      </c>
      <c r="D180" s="12">
        <f>IF(OR('Registro fatture'!$B180="",'Registro fatture'!N180=""),"",'Registro fatture'!N180)</f>
        <v/>
      </c>
      <c r="E180" s="13">
        <f>IF('Registro fatture'!$B180="","",'Registro fatture'!L180)</f>
        <v/>
      </c>
      <c r="F180" s="12">
        <f>IF(OR('Registro fatture'!$B180="",'Registro fatture'!V180=""),"",'Registro fatture'!V180)</f>
        <v/>
      </c>
      <c r="G180" s="16">
        <f>IF(OR(D180="",F180&lt;&gt;""),"",D180-TODAY())</f>
        <v/>
      </c>
      <c r="H180">
        <f>IF(A180="","",IF(F180&lt;&gt;"","Pagata",IF(D180="","Senza scadenza",IF(D180&lt;TODAY(),"Scaduta",IF(D180-TODAY()&lt;=7,"In scadenza","Futura")))))</f>
        <v/>
      </c>
    </row>
    <row r="181">
      <c r="A181">
        <f>IF('Registro fatture'!$B181="","",'Registro fatture'!B181)</f>
        <v/>
      </c>
      <c r="B181">
        <f>IF('Registro fatture'!$B181="","",'Registro fatture'!E181)</f>
        <v/>
      </c>
      <c r="C181">
        <f>IF('Registro fatture'!$B181="","",'Registro fatture'!F181)</f>
        <v/>
      </c>
      <c r="D181" s="12">
        <f>IF(OR('Registro fatture'!$B181="",'Registro fatture'!N181=""),"",'Registro fatture'!N181)</f>
        <v/>
      </c>
      <c r="E181" s="13">
        <f>IF('Registro fatture'!$B181="","",'Registro fatture'!L181)</f>
        <v/>
      </c>
      <c r="F181" s="12">
        <f>IF(OR('Registro fatture'!$B181="",'Registro fatture'!V181=""),"",'Registro fatture'!V181)</f>
        <v/>
      </c>
      <c r="G181" s="16">
        <f>IF(OR(D181="",F181&lt;&gt;""),"",D181-TODAY())</f>
        <v/>
      </c>
      <c r="H181">
        <f>IF(A181="","",IF(F181&lt;&gt;"","Pagata",IF(D181="","Senza scadenza",IF(D181&lt;TODAY(),"Scaduta",IF(D181-TODAY()&lt;=7,"In scadenza","Futura")))))</f>
        <v/>
      </c>
    </row>
    <row r="182">
      <c r="A182">
        <f>IF('Registro fatture'!$B182="","",'Registro fatture'!B182)</f>
        <v/>
      </c>
      <c r="B182">
        <f>IF('Registro fatture'!$B182="","",'Registro fatture'!E182)</f>
        <v/>
      </c>
      <c r="C182">
        <f>IF('Registro fatture'!$B182="","",'Registro fatture'!F182)</f>
        <v/>
      </c>
      <c r="D182" s="12">
        <f>IF(OR('Registro fatture'!$B182="",'Registro fatture'!N182=""),"",'Registro fatture'!N182)</f>
        <v/>
      </c>
      <c r="E182" s="13">
        <f>IF('Registro fatture'!$B182="","",'Registro fatture'!L182)</f>
        <v/>
      </c>
      <c r="F182" s="12">
        <f>IF(OR('Registro fatture'!$B182="",'Registro fatture'!V182=""),"",'Registro fatture'!V182)</f>
        <v/>
      </c>
      <c r="G182" s="16">
        <f>IF(OR(D182="",F182&lt;&gt;""),"",D182-TODAY())</f>
        <v/>
      </c>
      <c r="H182">
        <f>IF(A182="","",IF(F182&lt;&gt;"","Pagata",IF(D182="","Senza scadenza",IF(D182&lt;TODAY(),"Scaduta",IF(D182-TODAY()&lt;=7,"In scadenza","Futura")))))</f>
        <v/>
      </c>
    </row>
    <row r="183">
      <c r="A183">
        <f>IF('Registro fatture'!$B183="","",'Registro fatture'!B183)</f>
        <v/>
      </c>
      <c r="B183">
        <f>IF('Registro fatture'!$B183="","",'Registro fatture'!E183)</f>
        <v/>
      </c>
      <c r="C183">
        <f>IF('Registro fatture'!$B183="","",'Registro fatture'!F183)</f>
        <v/>
      </c>
      <c r="D183" s="12">
        <f>IF(OR('Registro fatture'!$B183="",'Registro fatture'!N183=""),"",'Registro fatture'!N183)</f>
        <v/>
      </c>
      <c r="E183" s="13">
        <f>IF('Registro fatture'!$B183="","",'Registro fatture'!L183)</f>
        <v/>
      </c>
      <c r="F183" s="12">
        <f>IF(OR('Registro fatture'!$B183="",'Registro fatture'!V183=""),"",'Registro fatture'!V183)</f>
        <v/>
      </c>
      <c r="G183" s="16">
        <f>IF(OR(D183="",F183&lt;&gt;""),"",D183-TODAY())</f>
        <v/>
      </c>
      <c r="H183">
        <f>IF(A183="","",IF(F183&lt;&gt;"","Pagata",IF(D183="","Senza scadenza",IF(D183&lt;TODAY(),"Scaduta",IF(D183-TODAY()&lt;=7,"In scadenza","Futura")))))</f>
        <v/>
      </c>
    </row>
    <row r="184">
      <c r="A184">
        <f>IF('Registro fatture'!$B184="","",'Registro fatture'!B184)</f>
        <v/>
      </c>
      <c r="B184">
        <f>IF('Registro fatture'!$B184="","",'Registro fatture'!E184)</f>
        <v/>
      </c>
      <c r="C184">
        <f>IF('Registro fatture'!$B184="","",'Registro fatture'!F184)</f>
        <v/>
      </c>
      <c r="D184" s="12">
        <f>IF(OR('Registro fatture'!$B184="",'Registro fatture'!N184=""),"",'Registro fatture'!N184)</f>
        <v/>
      </c>
      <c r="E184" s="13">
        <f>IF('Registro fatture'!$B184="","",'Registro fatture'!L184)</f>
        <v/>
      </c>
      <c r="F184" s="12">
        <f>IF(OR('Registro fatture'!$B184="",'Registro fatture'!V184=""),"",'Registro fatture'!V184)</f>
        <v/>
      </c>
      <c r="G184" s="16">
        <f>IF(OR(D184="",F184&lt;&gt;""),"",D184-TODAY())</f>
        <v/>
      </c>
      <c r="H184">
        <f>IF(A184="","",IF(F184&lt;&gt;"","Pagata",IF(D184="","Senza scadenza",IF(D184&lt;TODAY(),"Scaduta",IF(D184-TODAY()&lt;=7,"In scadenza","Futura")))))</f>
        <v/>
      </c>
    </row>
    <row r="185">
      <c r="A185">
        <f>IF('Registro fatture'!$B185="","",'Registro fatture'!B185)</f>
        <v/>
      </c>
      <c r="B185">
        <f>IF('Registro fatture'!$B185="","",'Registro fatture'!E185)</f>
        <v/>
      </c>
      <c r="C185">
        <f>IF('Registro fatture'!$B185="","",'Registro fatture'!F185)</f>
        <v/>
      </c>
      <c r="D185" s="12">
        <f>IF(OR('Registro fatture'!$B185="",'Registro fatture'!N185=""),"",'Registro fatture'!N185)</f>
        <v/>
      </c>
      <c r="E185" s="13">
        <f>IF('Registro fatture'!$B185="","",'Registro fatture'!L185)</f>
        <v/>
      </c>
      <c r="F185" s="12">
        <f>IF(OR('Registro fatture'!$B185="",'Registro fatture'!V185=""),"",'Registro fatture'!V185)</f>
        <v/>
      </c>
      <c r="G185" s="16">
        <f>IF(OR(D185="",F185&lt;&gt;""),"",D185-TODAY())</f>
        <v/>
      </c>
      <c r="H185">
        <f>IF(A185="","",IF(F185&lt;&gt;"","Pagata",IF(D185="","Senza scadenza",IF(D185&lt;TODAY(),"Scaduta",IF(D185-TODAY()&lt;=7,"In scadenza","Futura")))))</f>
        <v/>
      </c>
    </row>
    <row r="186">
      <c r="A186">
        <f>IF('Registro fatture'!$B186="","",'Registro fatture'!B186)</f>
        <v/>
      </c>
      <c r="B186">
        <f>IF('Registro fatture'!$B186="","",'Registro fatture'!E186)</f>
        <v/>
      </c>
      <c r="C186">
        <f>IF('Registro fatture'!$B186="","",'Registro fatture'!F186)</f>
        <v/>
      </c>
      <c r="D186" s="12">
        <f>IF(OR('Registro fatture'!$B186="",'Registro fatture'!N186=""),"",'Registro fatture'!N186)</f>
        <v/>
      </c>
      <c r="E186" s="13">
        <f>IF('Registro fatture'!$B186="","",'Registro fatture'!L186)</f>
        <v/>
      </c>
      <c r="F186" s="12">
        <f>IF(OR('Registro fatture'!$B186="",'Registro fatture'!V186=""),"",'Registro fatture'!V186)</f>
        <v/>
      </c>
      <c r="G186" s="16">
        <f>IF(OR(D186="",F186&lt;&gt;""),"",D186-TODAY())</f>
        <v/>
      </c>
      <c r="H186">
        <f>IF(A186="","",IF(F186&lt;&gt;"","Pagata",IF(D186="","Senza scadenza",IF(D186&lt;TODAY(),"Scaduta",IF(D186-TODAY()&lt;=7,"In scadenza","Futura")))))</f>
        <v/>
      </c>
    </row>
    <row r="187">
      <c r="A187">
        <f>IF('Registro fatture'!$B187="","",'Registro fatture'!B187)</f>
        <v/>
      </c>
      <c r="B187">
        <f>IF('Registro fatture'!$B187="","",'Registro fatture'!E187)</f>
        <v/>
      </c>
      <c r="C187">
        <f>IF('Registro fatture'!$B187="","",'Registro fatture'!F187)</f>
        <v/>
      </c>
      <c r="D187" s="12">
        <f>IF(OR('Registro fatture'!$B187="",'Registro fatture'!N187=""),"",'Registro fatture'!N187)</f>
        <v/>
      </c>
      <c r="E187" s="13">
        <f>IF('Registro fatture'!$B187="","",'Registro fatture'!L187)</f>
        <v/>
      </c>
      <c r="F187" s="12">
        <f>IF(OR('Registro fatture'!$B187="",'Registro fatture'!V187=""),"",'Registro fatture'!V187)</f>
        <v/>
      </c>
      <c r="G187" s="16">
        <f>IF(OR(D187="",F187&lt;&gt;""),"",D187-TODAY())</f>
        <v/>
      </c>
      <c r="H187">
        <f>IF(A187="","",IF(F187&lt;&gt;"","Pagata",IF(D187="","Senza scadenza",IF(D187&lt;TODAY(),"Scaduta",IF(D187-TODAY()&lt;=7,"In scadenza","Futura")))))</f>
        <v/>
      </c>
    </row>
    <row r="188">
      <c r="A188">
        <f>IF('Registro fatture'!$B188="","",'Registro fatture'!B188)</f>
        <v/>
      </c>
      <c r="B188">
        <f>IF('Registro fatture'!$B188="","",'Registro fatture'!E188)</f>
        <v/>
      </c>
      <c r="C188">
        <f>IF('Registro fatture'!$B188="","",'Registro fatture'!F188)</f>
        <v/>
      </c>
      <c r="D188" s="12">
        <f>IF(OR('Registro fatture'!$B188="",'Registro fatture'!N188=""),"",'Registro fatture'!N188)</f>
        <v/>
      </c>
      <c r="E188" s="13">
        <f>IF('Registro fatture'!$B188="","",'Registro fatture'!L188)</f>
        <v/>
      </c>
      <c r="F188" s="12">
        <f>IF(OR('Registro fatture'!$B188="",'Registro fatture'!V188=""),"",'Registro fatture'!V188)</f>
        <v/>
      </c>
      <c r="G188" s="16">
        <f>IF(OR(D188="",F188&lt;&gt;""),"",D188-TODAY())</f>
        <v/>
      </c>
      <c r="H188">
        <f>IF(A188="","",IF(F188&lt;&gt;"","Pagata",IF(D188="","Senza scadenza",IF(D188&lt;TODAY(),"Scaduta",IF(D188-TODAY()&lt;=7,"In scadenza","Futura")))))</f>
        <v/>
      </c>
    </row>
    <row r="189">
      <c r="A189">
        <f>IF('Registro fatture'!$B189="","",'Registro fatture'!B189)</f>
        <v/>
      </c>
      <c r="B189">
        <f>IF('Registro fatture'!$B189="","",'Registro fatture'!E189)</f>
        <v/>
      </c>
      <c r="C189">
        <f>IF('Registro fatture'!$B189="","",'Registro fatture'!F189)</f>
        <v/>
      </c>
      <c r="D189" s="12">
        <f>IF(OR('Registro fatture'!$B189="",'Registro fatture'!N189=""),"",'Registro fatture'!N189)</f>
        <v/>
      </c>
      <c r="E189" s="13">
        <f>IF('Registro fatture'!$B189="","",'Registro fatture'!L189)</f>
        <v/>
      </c>
      <c r="F189" s="12">
        <f>IF(OR('Registro fatture'!$B189="",'Registro fatture'!V189=""),"",'Registro fatture'!V189)</f>
        <v/>
      </c>
      <c r="G189" s="16">
        <f>IF(OR(D189="",F189&lt;&gt;""),"",D189-TODAY())</f>
        <v/>
      </c>
      <c r="H189">
        <f>IF(A189="","",IF(F189&lt;&gt;"","Pagata",IF(D189="","Senza scadenza",IF(D189&lt;TODAY(),"Scaduta",IF(D189-TODAY()&lt;=7,"In scadenza","Futura")))))</f>
        <v/>
      </c>
    </row>
    <row r="190">
      <c r="A190">
        <f>IF('Registro fatture'!$B190="","",'Registro fatture'!B190)</f>
        <v/>
      </c>
      <c r="B190">
        <f>IF('Registro fatture'!$B190="","",'Registro fatture'!E190)</f>
        <v/>
      </c>
      <c r="C190">
        <f>IF('Registro fatture'!$B190="","",'Registro fatture'!F190)</f>
        <v/>
      </c>
      <c r="D190" s="12">
        <f>IF(OR('Registro fatture'!$B190="",'Registro fatture'!N190=""),"",'Registro fatture'!N190)</f>
        <v/>
      </c>
      <c r="E190" s="13">
        <f>IF('Registro fatture'!$B190="","",'Registro fatture'!L190)</f>
        <v/>
      </c>
      <c r="F190" s="12">
        <f>IF(OR('Registro fatture'!$B190="",'Registro fatture'!V190=""),"",'Registro fatture'!V190)</f>
        <v/>
      </c>
      <c r="G190" s="16">
        <f>IF(OR(D190="",F190&lt;&gt;""),"",D190-TODAY())</f>
        <v/>
      </c>
      <c r="H190">
        <f>IF(A190="","",IF(F190&lt;&gt;"","Pagata",IF(D190="","Senza scadenza",IF(D190&lt;TODAY(),"Scaduta",IF(D190-TODAY()&lt;=7,"In scadenza","Futura")))))</f>
        <v/>
      </c>
    </row>
    <row r="191">
      <c r="A191">
        <f>IF('Registro fatture'!$B191="","",'Registro fatture'!B191)</f>
        <v/>
      </c>
      <c r="B191">
        <f>IF('Registro fatture'!$B191="","",'Registro fatture'!E191)</f>
        <v/>
      </c>
      <c r="C191">
        <f>IF('Registro fatture'!$B191="","",'Registro fatture'!F191)</f>
        <v/>
      </c>
      <c r="D191" s="12">
        <f>IF(OR('Registro fatture'!$B191="",'Registro fatture'!N191=""),"",'Registro fatture'!N191)</f>
        <v/>
      </c>
      <c r="E191" s="13">
        <f>IF('Registro fatture'!$B191="","",'Registro fatture'!L191)</f>
        <v/>
      </c>
      <c r="F191" s="12">
        <f>IF(OR('Registro fatture'!$B191="",'Registro fatture'!V191=""),"",'Registro fatture'!V191)</f>
        <v/>
      </c>
      <c r="G191" s="16">
        <f>IF(OR(D191="",F191&lt;&gt;""),"",D191-TODAY())</f>
        <v/>
      </c>
      <c r="H191">
        <f>IF(A191="","",IF(F191&lt;&gt;"","Pagata",IF(D191="","Senza scadenza",IF(D191&lt;TODAY(),"Scaduta",IF(D191-TODAY()&lt;=7,"In scadenza","Futura")))))</f>
        <v/>
      </c>
    </row>
    <row r="192">
      <c r="A192">
        <f>IF('Registro fatture'!$B192="","",'Registro fatture'!B192)</f>
        <v/>
      </c>
      <c r="B192">
        <f>IF('Registro fatture'!$B192="","",'Registro fatture'!E192)</f>
        <v/>
      </c>
      <c r="C192">
        <f>IF('Registro fatture'!$B192="","",'Registro fatture'!F192)</f>
        <v/>
      </c>
      <c r="D192" s="12">
        <f>IF(OR('Registro fatture'!$B192="",'Registro fatture'!N192=""),"",'Registro fatture'!N192)</f>
        <v/>
      </c>
      <c r="E192" s="13">
        <f>IF('Registro fatture'!$B192="","",'Registro fatture'!L192)</f>
        <v/>
      </c>
      <c r="F192" s="12">
        <f>IF(OR('Registro fatture'!$B192="",'Registro fatture'!V192=""),"",'Registro fatture'!V192)</f>
        <v/>
      </c>
      <c r="G192" s="16">
        <f>IF(OR(D192="",F192&lt;&gt;""),"",D192-TODAY())</f>
        <v/>
      </c>
      <c r="H192">
        <f>IF(A192="","",IF(F192&lt;&gt;"","Pagata",IF(D192="","Senza scadenza",IF(D192&lt;TODAY(),"Scaduta",IF(D192-TODAY()&lt;=7,"In scadenza","Futura")))))</f>
        <v/>
      </c>
    </row>
    <row r="193">
      <c r="A193">
        <f>IF('Registro fatture'!$B193="","",'Registro fatture'!B193)</f>
        <v/>
      </c>
      <c r="B193">
        <f>IF('Registro fatture'!$B193="","",'Registro fatture'!E193)</f>
        <v/>
      </c>
      <c r="C193">
        <f>IF('Registro fatture'!$B193="","",'Registro fatture'!F193)</f>
        <v/>
      </c>
      <c r="D193" s="12">
        <f>IF(OR('Registro fatture'!$B193="",'Registro fatture'!N193=""),"",'Registro fatture'!N193)</f>
        <v/>
      </c>
      <c r="E193" s="13">
        <f>IF('Registro fatture'!$B193="","",'Registro fatture'!L193)</f>
        <v/>
      </c>
      <c r="F193" s="12">
        <f>IF(OR('Registro fatture'!$B193="",'Registro fatture'!V193=""),"",'Registro fatture'!V193)</f>
        <v/>
      </c>
      <c r="G193" s="16">
        <f>IF(OR(D193="",F193&lt;&gt;""),"",D193-TODAY())</f>
        <v/>
      </c>
      <c r="H193">
        <f>IF(A193="","",IF(F193&lt;&gt;"","Pagata",IF(D193="","Senza scadenza",IF(D193&lt;TODAY(),"Scaduta",IF(D193-TODAY()&lt;=7,"In scadenza","Futura")))))</f>
        <v/>
      </c>
    </row>
    <row r="194">
      <c r="A194">
        <f>IF('Registro fatture'!$B194="","",'Registro fatture'!B194)</f>
        <v/>
      </c>
      <c r="B194">
        <f>IF('Registro fatture'!$B194="","",'Registro fatture'!E194)</f>
        <v/>
      </c>
      <c r="C194">
        <f>IF('Registro fatture'!$B194="","",'Registro fatture'!F194)</f>
        <v/>
      </c>
      <c r="D194" s="12">
        <f>IF(OR('Registro fatture'!$B194="",'Registro fatture'!N194=""),"",'Registro fatture'!N194)</f>
        <v/>
      </c>
      <c r="E194" s="13">
        <f>IF('Registro fatture'!$B194="","",'Registro fatture'!L194)</f>
        <v/>
      </c>
      <c r="F194" s="12">
        <f>IF(OR('Registro fatture'!$B194="",'Registro fatture'!V194=""),"",'Registro fatture'!V194)</f>
        <v/>
      </c>
      <c r="G194" s="16">
        <f>IF(OR(D194="",F194&lt;&gt;""),"",D194-TODAY())</f>
        <v/>
      </c>
      <c r="H194">
        <f>IF(A194="","",IF(F194&lt;&gt;"","Pagata",IF(D194="","Senza scadenza",IF(D194&lt;TODAY(),"Scaduta",IF(D194-TODAY()&lt;=7,"In scadenza","Futura")))))</f>
        <v/>
      </c>
    </row>
    <row r="195">
      <c r="A195">
        <f>IF('Registro fatture'!$B195="","",'Registro fatture'!B195)</f>
        <v/>
      </c>
      <c r="B195">
        <f>IF('Registro fatture'!$B195="","",'Registro fatture'!E195)</f>
        <v/>
      </c>
      <c r="C195">
        <f>IF('Registro fatture'!$B195="","",'Registro fatture'!F195)</f>
        <v/>
      </c>
      <c r="D195" s="12">
        <f>IF(OR('Registro fatture'!$B195="",'Registro fatture'!N195=""),"",'Registro fatture'!N195)</f>
        <v/>
      </c>
      <c r="E195" s="13">
        <f>IF('Registro fatture'!$B195="","",'Registro fatture'!L195)</f>
        <v/>
      </c>
      <c r="F195" s="12">
        <f>IF(OR('Registro fatture'!$B195="",'Registro fatture'!V195=""),"",'Registro fatture'!V195)</f>
        <v/>
      </c>
      <c r="G195" s="16">
        <f>IF(OR(D195="",F195&lt;&gt;""),"",D195-TODAY())</f>
        <v/>
      </c>
      <c r="H195">
        <f>IF(A195="","",IF(F195&lt;&gt;"","Pagata",IF(D195="","Senza scadenza",IF(D195&lt;TODAY(),"Scaduta",IF(D195-TODAY()&lt;=7,"In scadenza","Futura")))))</f>
        <v/>
      </c>
    </row>
    <row r="196">
      <c r="A196">
        <f>IF('Registro fatture'!$B196="","",'Registro fatture'!B196)</f>
        <v/>
      </c>
      <c r="B196">
        <f>IF('Registro fatture'!$B196="","",'Registro fatture'!E196)</f>
        <v/>
      </c>
      <c r="C196">
        <f>IF('Registro fatture'!$B196="","",'Registro fatture'!F196)</f>
        <v/>
      </c>
      <c r="D196" s="12">
        <f>IF(OR('Registro fatture'!$B196="",'Registro fatture'!N196=""),"",'Registro fatture'!N196)</f>
        <v/>
      </c>
      <c r="E196" s="13">
        <f>IF('Registro fatture'!$B196="","",'Registro fatture'!L196)</f>
        <v/>
      </c>
      <c r="F196" s="12">
        <f>IF(OR('Registro fatture'!$B196="",'Registro fatture'!V196=""),"",'Registro fatture'!V196)</f>
        <v/>
      </c>
      <c r="G196" s="16">
        <f>IF(OR(D196="",F196&lt;&gt;""),"",D196-TODAY())</f>
        <v/>
      </c>
      <c r="H196">
        <f>IF(A196="","",IF(F196&lt;&gt;"","Pagata",IF(D196="","Senza scadenza",IF(D196&lt;TODAY(),"Scaduta",IF(D196-TODAY()&lt;=7,"In scadenza","Futura")))))</f>
        <v/>
      </c>
    </row>
    <row r="197">
      <c r="A197">
        <f>IF('Registro fatture'!$B197="","",'Registro fatture'!B197)</f>
        <v/>
      </c>
      <c r="B197">
        <f>IF('Registro fatture'!$B197="","",'Registro fatture'!E197)</f>
        <v/>
      </c>
      <c r="C197">
        <f>IF('Registro fatture'!$B197="","",'Registro fatture'!F197)</f>
        <v/>
      </c>
      <c r="D197" s="12">
        <f>IF(OR('Registro fatture'!$B197="",'Registro fatture'!N197=""),"",'Registro fatture'!N197)</f>
        <v/>
      </c>
      <c r="E197" s="13">
        <f>IF('Registro fatture'!$B197="","",'Registro fatture'!L197)</f>
        <v/>
      </c>
      <c r="F197" s="12">
        <f>IF(OR('Registro fatture'!$B197="",'Registro fatture'!V197=""),"",'Registro fatture'!V197)</f>
        <v/>
      </c>
      <c r="G197" s="16">
        <f>IF(OR(D197="",F197&lt;&gt;""),"",D197-TODAY())</f>
        <v/>
      </c>
      <c r="H197">
        <f>IF(A197="","",IF(F197&lt;&gt;"","Pagata",IF(D197="","Senza scadenza",IF(D197&lt;TODAY(),"Scaduta",IF(D197-TODAY()&lt;=7,"In scadenza","Futura")))))</f>
        <v/>
      </c>
    </row>
    <row r="198">
      <c r="A198">
        <f>IF('Registro fatture'!$B198="","",'Registro fatture'!B198)</f>
        <v/>
      </c>
      <c r="B198">
        <f>IF('Registro fatture'!$B198="","",'Registro fatture'!E198)</f>
        <v/>
      </c>
      <c r="C198">
        <f>IF('Registro fatture'!$B198="","",'Registro fatture'!F198)</f>
        <v/>
      </c>
      <c r="D198" s="12">
        <f>IF(OR('Registro fatture'!$B198="",'Registro fatture'!N198=""),"",'Registro fatture'!N198)</f>
        <v/>
      </c>
      <c r="E198" s="13">
        <f>IF('Registro fatture'!$B198="","",'Registro fatture'!L198)</f>
        <v/>
      </c>
      <c r="F198" s="12">
        <f>IF(OR('Registro fatture'!$B198="",'Registro fatture'!V198=""),"",'Registro fatture'!V198)</f>
        <v/>
      </c>
      <c r="G198" s="16">
        <f>IF(OR(D198="",F198&lt;&gt;""),"",D198-TODAY())</f>
        <v/>
      </c>
      <c r="H198">
        <f>IF(A198="","",IF(F198&lt;&gt;"","Pagata",IF(D198="","Senza scadenza",IF(D198&lt;TODAY(),"Scaduta",IF(D198-TODAY()&lt;=7,"In scadenza","Futura")))))</f>
        <v/>
      </c>
    </row>
    <row r="199">
      <c r="A199">
        <f>IF('Registro fatture'!$B199="","",'Registro fatture'!B199)</f>
        <v/>
      </c>
      <c r="B199">
        <f>IF('Registro fatture'!$B199="","",'Registro fatture'!E199)</f>
        <v/>
      </c>
      <c r="C199">
        <f>IF('Registro fatture'!$B199="","",'Registro fatture'!F199)</f>
        <v/>
      </c>
      <c r="D199" s="12">
        <f>IF(OR('Registro fatture'!$B199="",'Registro fatture'!N199=""),"",'Registro fatture'!N199)</f>
        <v/>
      </c>
      <c r="E199" s="13">
        <f>IF('Registro fatture'!$B199="","",'Registro fatture'!L199)</f>
        <v/>
      </c>
      <c r="F199" s="12">
        <f>IF(OR('Registro fatture'!$B199="",'Registro fatture'!V199=""),"",'Registro fatture'!V199)</f>
        <v/>
      </c>
      <c r="G199" s="16">
        <f>IF(OR(D199="",F199&lt;&gt;""),"",D199-TODAY())</f>
        <v/>
      </c>
      <c r="H199">
        <f>IF(A199="","",IF(F199&lt;&gt;"","Pagata",IF(D199="","Senza scadenza",IF(D199&lt;TODAY(),"Scaduta",IF(D199-TODAY()&lt;=7,"In scadenza","Futura")))))</f>
        <v/>
      </c>
    </row>
    <row r="200">
      <c r="A200">
        <f>IF('Registro fatture'!$B200="","",'Registro fatture'!B200)</f>
        <v/>
      </c>
      <c r="B200">
        <f>IF('Registro fatture'!$B200="","",'Registro fatture'!E200)</f>
        <v/>
      </c>
      <c r="C200">
        <f>IF('Registro fatture'!$B200="","",'Registro fatture'!F200)</f>
        <v/>
      </c>
      <c r="D200" s="12">
        <f>IF(OR('Registro fatture'!$B200="",'Registro fatture'!N200=""),"",'Registro fatture'!N200)</f>
        <v/>
      </c>
      <c r="E200" s="13">
        <f>IF('Registro fatture'!$B200="","",'Registro fatture'!L200)</f>
        <v/>
      </c>
      <c r="F200" s="12">
        <f>IF(OR('Registro fatture'!$B200="",'Registro fatture'!V200=""),"",'Registro fatture'!V200)</f>
        <v/>
      </c>
      <c r="G200" s="16">
        <f>IF(OR(D200="",F200&lt;&gt;""),"",D200-TODAY())</f>
        <v/>
      </c>
      <c r="H200">
        <f>IF(A200="","",IF(F200&lt;&gt;"","Pagata",IF(D200="","Senza scadenza",IF(D200&lt;TODAY(),"Scaduta",IF(D200-TODAY()&lt;=7,"In scadenza","Futura")))))</f>
        <v/>
      </c>
    </row>
    <row r="201">
      <c r="A201">
        <f>IF('Registro fatture'!$B201="","",'Registro fatture'!B201)</f>
        <v/>
      </c>
      <c r="B201">
        <f>IF('Registro fatture'!$B201="","",'Registro fatture'!E201)</f>
        <v/>
      </c>
      <c r="C201">
        <f>IF('Registro fatture'!$B201="","",'Registro fatture'!F201)</f>
        <v/>
      </c>
      <c r="D201" s="12">
        <f>IF(OR('Registro fatture'!$B201="",'Registro fatture'!N201=""),"",'Registro fatture'!N201)</f>
        <v/>
      </c>
      <c r="E201" s="13">
        <f>IF('Registro fatture'!$B201="","",'Registro fatture'!L201)</f>
        <v/>
      </c>
      <c r="F201" s="12">
        <f>IF(OR('Registro fatture'!$B201="",'Registro fatture'!V201=""),"",'Registro fatture'!V201)</f>
        <v/>
      </c>
      <c r="G201" s="16">
        <f>IF(OR(D201="",F201&lt;&gt;""),"",D201-TODAY())</f>
        <v/>
      </c>
      <c r="H201">
        <f>IF(A201="","",IF(F201&lt;&gt;"","Pagata",IF(D201="","Senza scadenza",IF(D201&lt;TODAY(),"Scaduta",IF(D201-TODAY()&lt;=7,"In scadenza","Futura")))))</f>
        <v/>
      </c>
    </row>
    <row r="202">
      <c r="A202">
        <f>IF('Registro fatture'!$B202="","",'Registro fatture'!B202)</f>
        <v/>
      </c>
      <c r="B202">
        <f>IF('Registro fatture'!$B202="","",'Registro fatture'!E202)</f>
        <v/>
      </c>
      <c r="C202">
        <f>IF('Registro fatture'!$B202="","",'Registro fatture'!F202)</f>
        <v/>
      </c>
      <c r="D202" s="12">
        <f>IF(OR('Registro fatture'!$B202="",'Registro fatture'!N202=""),"",'Registro fatture'!N202)</f>
        <v/>
      </c>
      <c r="E202" s="13">
        <f>IF('Registro fatture'!$B202="","",'Registro fatture'!L202)</f>
        <v/>
      </c>
      <c r="F202" s="12">
        <f>IF(OR('Registro fatture'!$B202="",'Registro fatture'!V202=""),"",'Registro fatture'!V202)</f>
        <v/>
      </c>
      <c r="G202" s="16">
        <f>IF(OR(D202="",F202&lt;&gt;""),"",D202-TODAY())</f>
        <v/>
      </c>
      <c r="H202">
        <f>IF(A202="","",IF(F202&lt;&gt;"","Pagata",IF(D202="","Senza scadenza",IF(D202&lt;TODAY(),"Scaduta",IF(D202-TODAY()&lt;=7,"In scadenza","Futura")))))</f>
        <v/>
      </c>
    </row>
    <row r="203">
      <c r="A203">
        <f>IF('Registro fatture'!$B203="","",'Registro fatture'!B203)</f>
        <v/>
      </c>
      <c r="B203">
        <f>IF('Registro fatture'!$B203="","",'Registro fatture'!E203)</f>
        <v/>
      </c>
      <c r="C203">
        <f>IF('Registro fatture'!$B203="","",'Registro fatture'!F203)</f>
        <v/>
      </c>
      <c r="D203" s="12">
        <f>IF(OR('Registro fatture'!$B203="",'Registro fatture'!N203=""),"",'Registro fatture'!N203)</f>
        <v/>
      </c>
      <c r="E203" s="13">
        <f>IF('Registro fatture'!$B203="","",'Registro fatture'!L203)</f>
        <v/>
      </c>
      <c r="F203" s="12">
        <f>IF(OR('Registro fatture'!$B203="",'Registro fatture'!V203=""),"",'Registro fatture'!V203)</f>
        <v/>
      </c>
      <c r="G203" s="16">
        <f>IF(OR(D203="",F203&lt;&gt;""),"",D203-TODAY())</f>
        <v/>
      </c>
      <c r="H203">
        <f>IF(A203="","",IF(F203&lt;&gt;"","Pagata",IF(D203="","Senza scadenza",IF(D203&lt;TODAY(),"Scaduta",IF(D203-TODAY()&lt;=7,"In scadenza","Futura")))))</f>
        <v/>
      </c>
    </row>
    <row r="204">
      <c r="A204">
        <f>IF('Registro fatture'!$B204="","",'Registro fatture'!B204)</f>
        <v/>
      </c>
      <c r="B204">
        <f>IF('Registro fatture'!$B204="","",'Registro fatture'!E204)</f>
        <v/>
      </c>
      <c r="C204">
        <f>IF('Registro fatture'!$B204="","",'Registro fatture'!F204)</f>
        <v/>
      </c>
      <c r="D204" s="12">
        <f>IF(OR('Registro fatture'!$B204="",'Registro fatture'!N204=""),"",'Registro fatture'!N204)</f>
        <v/>
      </c>
      <c r="E204" s="13">
        <f>IF('Registro fatture'!$B204="","",'Registro fatture'!L204)</f>
        <v/>
      </c>
      <c r="F204" s="12">
        <f>IF(OR('Registro fatture'!$B204="",'Registro fatture'!V204=""),"",'Registro fatture'!V204)</f>
        <v/>
      </c>
      <c r="G204" s="16">
        <f>IF(OR(D204="",F204&lt;&gt;""),"",D204-TODAY())</f>
        <v/>
      </c>
      <c r="H204">
        <f>IF(A204="","",IF(F204&lt;&gt;"","Pagata",IF(D204="","Senza scadenza",IF(D204&lt;TODAY(),"Scaduta",IF(D204-TODAY()&lt;=7,"In scadenza","Futura")))))</f>
        <v/>
      </c>
    </row>
    <row r="205">
      <c r="A205">
        <f>IF('Registro fatture'!$B205="","",'Registro fatture'!B205)</f>
        <v/>
      </c>
      <c r="B205">
        <f>IF('Registro fatture'!$B205="","",'Registro fatture'!E205)</f>
        <v/>
      </c>
      <c r="C205">
        <f>IF('Registro fatture'!$B205="","",'Registro fatture'!F205)</f>
        <v/>
      </c>
      <c r="D205" s="12">
        <f>IF(OR('Registro fatture'!$B205="",'Registro fatture'!N205=""),"",'Registro fatture'!N205)</f>
        <v/>
      </c>
      <c r="E205" s="13">
        <f>IF('Registro fatture'!$B205="","",'Registro fatture'!L205)</f>
        <v/>
      </c>
      <c r="F205" s="12">
        <f>IF(OR('Registro fatture'!$B205="",'Registro fatture'!V205=""),"",'Registro fatture'!V205)</f>
        <v/>
      </c>
      <c r="G205" s="16">
        <f>IF(OR(D205="",F205&lt;&gt;""),"",D205-TODAY())</f>
        <v/>
      </c>
      <c r="H205">
        <f>IF(A205="","",IF(F205&lt;&gt;"","Pagata",IF(D205="","Senza scadenza",IF(D205&lt;TODAY(),"Scaduta",IF(D205-TODAY()&lt;=7,"In scadenza","Futura")))))</f>
        <v/>
      </c>
    </row>
    <row r="206">
      <c r="A206">
        <f>IF('Registro fatture'!$B206="","",'Registro fatture'!B206)</f>
        <v/>
      </c>
      <c r="B206">
        <f>IF('Registro fatture'!$B206="","",'Registro fatture'!E206)</f>
        <v/>
      </c>
      <c r="C206">
        <f>IF('Registro fatture'!$B206="","",'Registro fatture'!F206)</f>
        <v/>
      </c>
      <c r="D206" s="12">
        <f>IF(OR('Registro fatture'!$B206="",'Registro fatture'!N206=""),"",'Registro fatture'!N206)</f>
        <v/>
      </c>
      <c r="E206" s="13">
        <f>IF('Registro fatture'!$B206="","",'Registro fatture'!L206)</f>
        <v/>
      </c>
      <c r="F206" s="12">
        <f>IF(OR('Registro fatture'!$B206="",'Registro fatture'!V206=""),"",'Registro fatture'!V206)</f>
        <v/>
      </c>
      <c r="G206" s="16">
        <f>IF(OR(D206="",F206&lt;&gt;""),"",D206-TODAY())</f>
        <v/>
      </c>
      <c r="H206">
        <f>IF(A206="","",IF(F206&lt;&gt;"","Pagata",IF(D206="","Senza scadenza",IF(D206&lt;TODAY(),"Scaduta",IF(D206-TODAY()&lt;=7,"In scadenza","Futura")))))</f>
        <v/>
      </c>
    </row>
    <row r="207">
      <c r="A207">
        <f>IF('Registro fatture'!$B207="","",'Registro fatture'!B207)</f>
        <v/>
      </c>
      <c r="B207">
        <f>IF('Registro fatture'!$B207="","",'Registro fatture'!E207)</f>
        <v/>
      </c>
      <c r="C207">
        <f>IF('Registro fatture'!$B207="","",'Registro fatture'!F207)</f>
        <v/>
      </c>
      <c r="D207" s="12">
        <f>IF(OR('Registro fatture'!$B207="",'Registro fatture'!N207=""),"",'Registro fatture'!N207)</f>
        <v/>
      </c>
      <c r="E207" s="13">
        <f>IF('Registro fatture'!$B207="","",'Registro fatture'!L207)</f>
        <v/>
      </c>
      <c r="F207" s="12">
        <f>IF(OR('Registro fatture'!$B207="",'Registro fatture'!V207=""),"",'Registro fatture'!V207)</f>
        <v/>
      </c>
      <c r="G207" s="16">
        <f>IF(OR(D207="",F207&lt;&gt;""),"",D207-TODAY())</f>
        <v/>
      </c>
      <c r="H207">
        <f>IF(A207="","",IF(F207&lt;&gt;"","Pagata",IF(D207="","Senza scadenza",IF(D207&lt;TODAY(),"Scaduta",IF(D207-TODAY()&lt;=7,"In scadenza","Futura")))))</f>
        <v/>
      </c>
    </row>
    <row r="208">
      <c r="A208">
        <f>IF('Registro fatture'!$B208="","",'Registro fatture'!B208)</f>
        <v/>
      </c>
      <c r="B208">
        <f>IF('Registro fatture'!$B208="","",'Registro fatture'!E208)</f>
        <v/>
      </c>
      <c r="C208">
        <f>IF('Registro fatture'!$B208="","",'Registro fatture'!F208)</f>
        <v/>
      </c>
      <c r="D208" s="12">
        <f>IF(OR('Registro fatture'!$B208="",'Registro fatture'!N208=""),"",'Registro fatture'!N208)</f>
        <v/>
      </c>
      <c r="E208" s="13">
        <f>IF('Registro fatture'!$B208="","",'Registro fatture'!L208)</f>
        <v/>
      </c>
      <c r="F208" s="12">
        <f>IF(OR('Registro fatture'!$B208="",'Registro fatture'!V208=""),"",'Registro fatture'!V208)</f>
        <v/>
      </c>
      <c r="G208" s="16">
        <f>IF(OR(D208="",F208&lt;&gt;""),"",D208-TODAY())</f>
        <v/>
      </c>
      <c r="H208">
        <f>IF(A208="","",IF(F208&lt;&gt;"","Pagata",IF(D208="","Senza scadenza",IF(D208&lt;TODAY(),"Scaduta",IF(D208-TODAY()&lt;=7,"In scadenza","Futura")))))</f>
        <v/>
      </c>
    </row>
    <row r="209">
      <c r="A209">
        <f>IF('Registro fatture'!$B209="","",'Registro fatture'!B209)</f>
        <v/>
      </c>
      <c r="B209">
        <f>IF('Registro fatture'!$B209="","",'Registro fatture'!E209)</f>
        <v/>
      </c>
      <c r="C209">
        <f>IF('Registro fatture'!$B209="","",'Registro fatture'!F209)</f>
        <v/>
      </c>
      <c r="D209" s="12">
        <f>IF(OR('Registro fatture'!$B209="",'Registro fatture'!N209=""),"",'Registro fatture'!N209)</f>
        <v/>
      </c>
      <c r="E209" s="13">
        <f>IF('Registro fatture'!$B209="","",'Registro fatture'!L209)</f>
        <v/>
      </c>
      <c r="F209" s="12">
        <f>IF(OR('Registro fatture'!$B209="",'Registro fatture'!V209=""),"",'Registro fatture'!V209)</f>
        <v/>
      </c>
      <c r="G209" s="16">
        <f>IF(OR(D209="",F209&lt;&gt;""),"",D209-TODAY())</f>
        <v/>
      </c>
      <c r="H209">
        <f>IF(A209="","",IF(F209&lt;&gt;"","Pagata",IF(D209="","Senza scadenza",IF(D209&lt;TODAY(),"Scaduta",IF(D209-TODAY()&lt;=7,"In scadenza","Futura")))))</f>
        <v/>
      </c>
    </row>
    <row r="210">
      <c r="A210">
        <f>IF('Registro fatture'!$B210="","",'Registro fatture'!B210)</f>
        <v/>
      </c>
      <c r="B210">
        <f>IF('Registro fatture'!$B210="","",'Registro fatture'!E210)</f>
        <v/>
      </c>
      <c r="C210">
        <f>IF('Registro fatture'!$B210="","",'Registro fatture'!F210)</f>
        <v/>
      </c>
      <c r="D210" s="12">
        <f>IF(OR('Registro fatture'!$B210="",'Registro fatture'!N210=""),"",'Registro fatture'!N210)</f>
        <v/>
      </c>
      <c r="E210" s="13">
        <f>IF('Registro fatture'!$B210="","",'Registro fatture'!L210)</f>
        <v/>
      </c>
      <c r="F210" s="12">
        <f>IF(OR('Registro fatture'!$B210="",'Registro fatture'!V210=""),"",'Registro fatture'!V210)</f>
        <v/>
      </c>
      <c r="G210" s="16">
        <f>IF(OR(D210="",F210&lt;&gt;""),"",D210-TODAY())</f>
        <v/>
      </c>
      <c r="H210">
        <f>IF(A210="","",IF(F210&lt;&gt;"","Pagata",IF(D210="","Senza scadenza",IF(D210&lt;TODAY(),"Scaduta",IF(D210-TODAY()&lt;=7,"In scadenza","Futura")))))</f>
        <v/>
      </c>
    </row>
    <row r="211">
      <c r="A211">
        <f>IF('Registro fatture'!$B211="","",'Registro fatture'!B211)</f>
        <v/>
      </c>
      <c r="B211">
        <f>IF('Registro fatture'!$B211="","",'Registro fatture'!E211)</f>
        <v/>
      </c>
      <c r="C211">
        <f>IF('Registro fatture'!$B211="","",'Registro fatture'!F211)</f>
        <v/>
      </c>
      <c r="D211" s="12">
        <f>IF(OR('Registro fatture'!$B211="",'Registro fatture'!N211=""),"",'Registro fatture'!N211)</f>
        <v/>
      </c>
      <c r="E211" s="13">
        <f>IF('Registro fatture'!$B211="","",'Registro fatture'!L211)</f>
        <v/>
      </c>
      <c r="F211" s="12">
        <f>IF(OR('Registro fatture'!$B211="",'Registro fatture'!V211=""),"",'Registro fatture'!V211)</f>
        <v/>
      </c>
      <c r="G211" s="16">
        <f>IF(OR(D211="",F211&lt;&gt;""),"",D211-TODAY())</f>
        <v/>
      </c>
      <c r="H211">
        <f>IF(A211="","",IF(F211&lt;&gt;"","Pagata",IF(D211="","Senza scadenza",IF(D211&lt;TODAY(),"Scaduta",IF(D211-TODAY()&lt;=7,"In scadenza","Futura")))))</f>
        <v/>
      </c>
    </row>
    <row r="212">
      <c r="A212">
        <f>IF('Registro fatture'!$B212="","",'Registro fatture'!B212)</f>
        <v/>
      </c>
      <c r="B212">
        <f>IF('Registro fatture'!$B212="","",'Registro fatture'!E212)</f>
        <v/>
      </c>
      <c r="C212">
        <f>IF('Registro fatture'!$B212="","",'Registro fatture'!F212)</f>
        <v/>
      </c>
      <c r="D212" s="12">
        <f>IF(OR('Registro fatture'!$B212="",'Registro fatture'!N212=""),"",'Registro fatture'!N212)</f>
        <v/>
      </c>
      <c r="E212" s="13">
        <f>IF('Registro fatture'!$B212="","",'Registro fatture'!L212)</f>
        <v/>
      </c>
      <c r="F212" s="12">
        <f>IF(OR('Registro fatture'!$B212="",'Registro fatture'!V212=""),"",'Registro fatture'!V212)</f>
        <v/>
      </c>
      <c r="G212" s="16">
        <f>IF(OR(D212="",F212&lt;&gt;""),"",D212-TODAY())</f>
        <v/>
      </c>
      <c r="H212">
        <f>IF(A212="","",IF(F212&lt;&gt;"","Pagata",IF(D212="","Senza scadenza",IF(D212&lt;TODAY(),"Scaduta",IF(D212-TODAY()&lt;=7,"In scadenza","Futura")))))</f>
        <v/>
      </c>
    </row>
    <row r="213">
      <c r="A213">
        <f>IF('Registro fatture'!$B213="","",'Registro fatture'!B213)</f>
        <v/>
      </c>
      <c r="B213">
        <f>IF('Registro fatture'!$B213="","",'Registro fatture'!E213)</f>
        <v/>
      </c>
      <c r="C213">
        <f>IF('Registro fatture'!$B213="","",'Registro fatture'!F213)</f>
        <v/>
      </c>
      <c r="D213" s="12">
        <f>IF(OR('Registro fatture'!$B213="",'Registro fatture'!N213=""),"",'Registro fatture'!N213)</f>
        <v/>
      </c>
      <c r="E213" s="13">
        <f>IF('Registro fatture'!$B213="","",'Registro fatture'!L213)</f>
        <v/>
      </c>
      <c r="F213" s="12">
        <f>IF(OR('Registro fatture'!$B213="",'Registro fatture'!V213=""),"",'Registro fatture'!V213)</f>
        <v/>
      </c>
      <c r="G213" s="16">
        <f>IF(OR(D213="",F213&lt;&gt;""),"",D213-TODAY())</f>
        <v/>
      </c>
      <c r="H213">
        <f>IF(A213="","",IF(F213&lt;&gt;"","Pagata",IF(D213="","Senza scadenza",IF(D213&lt;TODAY(),"Scaduta",IF(D213-TODAY()&lt;=7,"In scadenza","Futura")))))</f>
        <v/>
      </c>
    </row>
    <row r="214">
      <c r="A214">
        <f>IF('Registro fatture'!$B214="","",'Registro fatture'!B214)</f>
        <v/>
      </c>
      <c r="B214">
        <f>IF('Registro fatture'!$B214="","",'Registro fatture'!E214)</f>
        <v/>
      </c>
      <c r="C214">
        <f>IF('Registro fatture'!$B214="","",'Registro fatture'!F214)</f>
        <v/>
      </c>
      <c r="D214" s="12">
        <f>IF(OR('Registro fatture'!$B214="",'Registro fatture'!N214=""),"",'Registro fatture'!N214)</f>
        <v/>
      </c>
      <c r="E214" s="13">
        <f>IF('Registro fatture'!$B214="","",'Registro fatture'!L214)</f>
        <v/>
      </c>
      <c r="F214" s="12">
        <f>IF(OR('Registro fatture'!$B214="",'Registro fatture'!V214=""),"",'Registro fatture'!V214)</f>
        <v/>
      </c>
      <c r="G214" s="16">
        <f>IF(OR(D214="",F214&lt;&gt;""),"",D214-TODAY())</f>
        <v/>
      </c>
      <c r="H214">
        <f>IF(A214="","",IF(F214&lt;&gt;"","Pagata",IF(D214="","Senza scadenza",IF(D214&lt;TODAY(),"Scaduta",IF(D214-TODAY()&lt;=7,"In scadenza","Futura")))))</f>
        <v/>
      </c>
    </row>
    <row r="215">
      <c r="A215">
        <f>IF('Registro fatture'!$B215="","",'Registro fatture'!B215)</f>
        <v/>
      </c>
      <c r="B215">
        <f>IF('Registro fatture'!$B215="","",'Registro fatture'!E215)</f>
        <v/>
      </c>
      <c r="C215">
        <f>IF('Registro fatture'!$B215="","",'Registro fatture'!F215)</f>
        <v/>
      </c>
      <c r="D215" s="12">
        <f>IF(OR('Registro fatture'!$B215="",'Registro fatture'!N215=""),"",'Registro fatture'!N215)</f>
        <v/>
      </c>
      <c r="E215" s="13">
        <f>IF('Registro fatture'!$B215="","",'Registro fatture'!L215)</f>
        <v/>
      </c>
      <c r="F215" s="12">
        <f>IF(OR('Registro fatture'!$B215="",'Registro fatture'!V215=""),"",'Registro fatture'!V215)</f>
        <v/>
      </c>
      <c r="G215" s="16">
        <f>IF(OR(D215="",F215&lt;&gt;""),"",D215-TODAY())</f>
        <v/>
      </c>
      <c r="H215">
        <f>IF(A215="","",IF(F215&lt;&gt;"","Pagata",IF(D215="","Senza scadenza",IF(D215&lt;TODAY(),"Scaduta",IF(D215-TODAY()&lt;=7,"In scadenza","Futura")))))</f>
        <v/>
      </c>
    </row>
    <row r="216">
      <c r="A216">
        <f>IF('Registro fatture'!$B216="","",'Registro fatture'!B216)</f>
        <v/>
      </c>
      <c r="B216">
        <f>IF('Registro fatture'!$B216="","",'Registro fatture'!E216)</f>
        <v/>
      </c>
      <c r="C216">
        <f>IF('Registro fatture'!$B216="","",'Registro fatture'!F216)</f>
        <v/>
      </c>
      <c r="D216" s="12">
        <f>IF(OR('Registro fatture'!$B216="",'Registro fatture'!N216=""),"",'Registro fatture'!N216)</f>
        <v/>
      </c>
      <c r="E216" s="13">
        <f>IF('Registro fatture'!$B216="","",'Registro fatture'!L216)</f>
        <v/>
      </c>
      <c r="F216" s="12">
        <f>IF(OR('Registro fatture'!$B216="",'Registro fatture'!V216=""),"",'Registro fatture'!V216)</f>
        <v/>
      </c>
      <c r="G216" s="16">
        <f>IF(OR(D216="",F216&lt;&gt;""),"",D216-TODAY())</f>
        <v/>
      </c>
      <c r="H216">
        <f>IF(A216="","",IF(F216&lt;&gt;"","Pagata",IF(D216="","Senza scadenza",IF(D216&lt;TODAY(),"Scaduta",IF(D216-TODAY()&lt;=7,"In scadenza","Futura")))))</f>
        <v/>
      </c>
    </row>
    <row r="217">
      <c r="A217">
        <f>IF('Registro fatture'!$B217="","",'Registro fatture'!B217)</f>
        <v/>
      </c>
      <c r="B217">
        <f>IF('Registro fatture'!$B217="","",'Registro fatture'!E217)</f>
        <v/>
      </c>
      <c r="C217">
        <f>IF('Registro fatture'!$B217="","",'Registro fatture'!F217)</f>
        <v/>
      </c>
      <c r="D217" s="12">
        <f>IF(OR('Registro fatture'!$B217="",'Registro fatture'!N217=""),"",'Registro fatture'!N217)</f>
        <v/>
      </c>
      <c r="E217" s="13">
        <f>IF('Registro fatture'!$B217="","",'Registro fatture'!L217)</f>
        <v/>
      </c>
      <c r="F217" s="12">
        <f>IF(OR('Registro fatture'!$B217="",'Registro fatture'!V217=""),"",'Registro fatture'!V217)</f>
        <v/>
      </c>
      <c r="G217" s="16">
        <f>IF(OR(D217="",F217&lt;&gt;""),"",D217-TODAY())</f>
        <v/>
      </c>
      <c r="H217">
        <f>IF(A217="","",IF(F217&lt;&gt;"","Pagata",IF(D217="","Senza scadenza",IF(D217&lt;TODAY(),"Scaduta",IF(D217-TODAY()&lt;=7,"In scadenza","Futura")))))</f>
        <v/>
      </c>
    </row>
    <row r="218">
      <c r="A218">
        <f>IF('Registro fatture'!$B218="","",'Registro fatture'!B218)</f>
        <v/>
      </c>
      <c r="B218">
        <f>IF('Registro fatture'!$B218="","",'Registro fatture'!E218)</f>
        <v/>
      </c>
      <c r="C218">
        <f>IF('Registro fatture'!$B218="","",'Registro fatture'!F218)</f>
        <v/>
      </c>
      <c r="D218" s="12">
        <f>IF(OR('Registro fatture'!$B218="",'Registro fatture'!N218=""),"",'Registro fatture'!N218)</f>
        <v/>
      </c>
      <c r="E218" s="13">
        <f>IF('Registro fatture'!$B218="","",'Registro fatture'!L218)</f>
        <v/>
      </c>
      <c r="F218" s="12">
        <f>IF(OR('Registro fatture'!$B218="",'Registro fatture'!V218=""),"",'Registro fatture'!V218)</f>
        <v/>
      </c>
      <c r="G218" s="16">
        <f>IF(OR(D218="",F218&lt;&gt;""),"",D218-TODAY())</f>
        <v/>
      </c>
      <c r="H218">
        <f>IF(A218="","",IF(F218&lt;&gt;"","Pagata",IF(D218="","Senza scadenza",IF(D218&lt;TODAY(),"Scaduta",IF(D218-TODAY()&lt;=7,"In scadenza","Futura")))))</f>
        <v/>
      </c>
    </row>
    <row r="219">
      <c r="A219">
        <f>IF('Registro fatture'!$B219="","",'Registro fatture'!B219)</f>
        <v/>
      </c>
      <c r="B219">
        <f>IF('Registro fatture'!$B219="","",'Registro fatture'!E219)</f>
        <v/>
      </c>
      <c r="C219">
        <f>IF('Registro fatture'!$B219="","",'Registro fatture'!F219)</f>
        <v/>
      </c>
      <c r="D219" s="12">
        <f>IF(OR('Registro fatture'!$B219="",'Registro fatture'!N219=""),"",'Registro fatture'!N219)</f>
        <v/>
      </c>
      <c r="E219" s="13">
        <f>IF('Registro fatture'!$B219="","",'Registro fatture'!L219)</f>
        <v/>
      </c>
      <c r="F219" s="12">
        <f>IF(OR('Registro fatture'!$B219="",'Registro fatture'!V219=""),"",'Registro fatture'!V219)</f>
        <v/>
      </c>
      <c r="G219" s="16">
        <f>IF(OR(D219="",F219&lt;&gt;""),"",D219-TODAY())</f>
        <v/>
      </c>
      <c r="H219">
        <f>IF(A219="","",IF(F219&lt;&gt;"","Pagata",IF(D219="","Senza scadenza",IF(D219&lt;TODAY(),"Scaduta",IF(D219-TODAY()&lt;=7,"In scadenza","Futura")))))</f>
        <v/>
      </c>
    </row>
    <row r="220">
      <c r="A220">
        <f>IF('Registro fatture'!$B220="","",'Registro fatture'!B220)</f>
        <v/>
      </c>
      <c r="B220">
        <f>IF('Registro fatture'!$B220="","",'Registro fatture'!E220)</f>
        <v/>
      </c>
      <c r="C220">
        <f>IF('Registro fatture'!$B220="","",'Registro fatture'!F220)</f>
        <v/>
      </c>
      <c r="D220" s="12">
        <f>IF(OR('Registro fatture'!$B220="",'Registro fatture'!N220=""),"",'Registro fatture'!N220)</f>
        <v/>
      </c>
      <c r="E220" s="13">
        <f>IF('Registro fatture'!$B220="","",'Registro fatture'!L220)</f>
        <v/>
      </c>
      <c r="F220" s="12">
        <f>IF(OR('Registro fatture'!$B220="",'Registro fatture'!V220=""),"",'Registro fatture'!V220)</f>
        <v/>
      </c>
      <c r="G220" s="16">
        <f>IF(OR(D220="",F220&lt;&gt;""),"",D220-TODAY())</f>
        <v/>
      </c>
      <c r="H220">
        <f>IF(A220="","",IF(F220&lt;&gt;"","Pagata",IF(D220="","Senza scadenza",IF(D220&lt;TODAY(),"Scaduta",IF(D220-TODAY()&lt;=7,"In scadenza","Futura")))))</f>
        <v/>
      </c>
    </row>
    <row r="221">
      <c r="A221">
        <f>IF('Registro fatture'!$B221="","",'Registro fatture'!B221)</f>
        <v/>
      </c>
      <c r="B221">
        <f>IF('Registro fatture'!$B221="","",'Registro fatture'!E221)</f>
        <v/>
      </c>
      <c r="C221">
        <f>IF('Registro fatture'!$B221="","",'Registro fatture'!F221)</f>
        <v/>
      </c>
      <c r="D221" s="12">
        <f>IF(OR('Registro fatture'!$B221="",'Registro fatture'!N221=""),"",'Registro fatture'!N221)</f>
        <v/>
      </c>
      <c r="E221" s="13">
        <f>IF('Registro fatture'!$B221="","",'Registro fatture'!L221)</f>
        <v/>
      </c>
      <c r="F221" s="12">
        <f>IF(OR('Registro fatture'!$B221="",'Registro fatture'!V221=""),"",'Registro fatture'!V221)</f>
        <v/>
      </c>
      <c r="G221" s="16">
        <f>IF(OR(D221="",F221&lt;&gt;""),"",D221-TODAY())</f>
        <v/>
      </c>
      <c r="H221">
        <f>IF(A221="","",IF(F221&lt;&gt;"","Pagata",IF(D221="","Senza scadenza",IF(D221&lt;TODAY(),"Scaduta",IF(D221-TODAY()&lt;=7,"In scadenza","Futura")))))</f>
        <v/>
      </c>
    </row>
    <row r="222">
      <c r="A222">
        <f>IF('Registro fatture'!$B222="","",'Registro fatture'!B222)</f>
        <v/>
      </c>
      <c r="B222">
        <f>IF('Registro fatture'!$B222="","",'Registro fatture'!E222)</f>
        <v/>
      </c>
      <c r="C222">
        <f>IF('Registro fatture'!$B222="","",'Registro fatture'!F222)</f>
        <v/>
      </c>
      <c r="D222" s="12">
        <f>IF(OR('Registro fatture'!$B222="",'Registro fatture'!N222=""),"",'Registro fatture'!N222)</f>
        <v/>
      </c>
      <c r="E222" s="13">
        <f>IF('Registro fatture'!$B222="","",'Registro fatture'!L222)</f>
        <v/>
      </c>
      <c r="F222" s="12">
        <f>IF(OR('Registro fatture'!$B222="",'Registro fatture'!V222=""),"",'Registro fatture'!V222)</f>
        <v/>
      </c>
      <c r="G222" s="16">
        <f>IF(OR(D222="",F222&lt;&gt;""),"",D222-TODAY())</f>
        <v/>
      </c>
      <c r="H222">
        <f>IF(A222="","",IF(F222&lt;&gt;"","Pagata",IF(D222="","Senza scadenza",IF(D222&lt;TODAY(),"Scaduta",IF(D222-TODAY()&lt;=7,"In scadenza","Futura")))))</f>
        <v/>
      </c>
    </row>
    <row r="223">
      <c r="A223">
        <f>IF('Registro fatture'!$B223="","",'Registro fatture'!B223)</f>
        <v/>
      </c>
      <c r="B223">
        <f>IF('Registro fatture'!$B223="","",'Registro fatture'!E223)</f>
        <v/>
      </c>
      <c r="C223">
        <f>IF('Registro fatture'!$B223="","",'Registro fatture'!F223)</f>
        <v/>
      </c>
      <c r="D223" s="12">
        <f>IF(OR('Registro fatture'!$B223="",'Registro fatture'!N223=""),"",'Registro fatture'!N223)</f>
        <v/>
      </c>
      <c r="E223" s="13">
        <f>IF('Registro fatture'!$B223="","",'Registro fatture'!L223)</f>
        <v/>
      </c>
      <c r="F223" s="12">
        <f>IF(OR('Registro fatture'!$B223="",'Registro fatture'!V223=""),"",'Registro fatture'!V223)</f>
        <v/>
      </c>
      <c r="G223" s="16">
        <f>IF(OR(D223="",F223&lt;&gt;""),"",D223-TODAY())</f>
        <v/>
      </c>
      <c r="H223">
        <f>IF(A223="","",IF(F223&lt;&gt;"","Pagata",IF(D223="","Senza scadenza",IF(D223&lt;TODAY(),"Scaduta",IF(D223-TODAY()&lt;=7,"In scadenza","Futura")))))</f>
        <v/>
      </c>
    </row>
    <row r="224">
      <c r="A224">
        <f>IF('Registro fatture'!$B224="","",'Registro fatture'!B224)</f>
        <v/>
      </c>
      <c r="B224">
        <f>IF('Registro fatture'!$B224="","",'Registro fatture'!E224)</f>
        <v/>
      </c>
      <c r="C224">
        <f>IF('Registro fatture'!$B224="","",'Registro fatture'!F224)</f>
        <v/>
      </c>
      <c r="D224" s="12">
        <f>IF(OR('Registro fatture'!$B224="",'Registro fatture'!N224=""),"",'Registro fatture'!N224)</f>
        <v/>
      </c>
      <c r="E224" s="13">
        <f>IF('Registro fatture'!$B224="","",'Registro fatture'!L224)</f>
        <v/>
      </c>
      <c r="F224" s="12">
        <f>IF(OR('Registro fatture'!$B224="",'Registro fatture'!V224=""),"",'Registro fatture'!V224)</f>
        <v/>
      </c>
      <c r="G224" s="16">
        <f>IF(OR(D224="",F224&lt;&gt;""),"",D224-TODAY())</f>
        <v/>
      </c>
      <c r="H224">
        <f>IF(A224="","",IF(F224&lt;&gt;"","Pagata",IF(D224="","Senza scadenza",IF(D224&lt;TODAY(),"Scaduta",IF(D224-TODAY()&lt;=7,"In scadenza","Futura")))))</f>
        <v/>
      </c>
    </row>
    <row r="225">
      <c r="A225">
        <f>IF('Registro fatture'!$B225="","",'Registro fatture'!B225)</f>
        <v/>
      </c>
      <c r="B225">
        <f>IF('Registro fatture'!$B225="","",'Registro fatture'!E225)</f>
        <v/>
      </c>
      <c r="C225">
        <f>IF('Registro fatture'!$B225="","",'Registro fatture'!F225)</f>
        <v/>
      </c>
      <c r="D225" s="12">
        <f>IF(OR('Registro fatture'!$B225="",'Registro fatture'!N225=""),"",'Registro fatture'!N225)</f>
        <v/>
      </c>
      <c r="E225" s="13">
        <f>IF('Registro fatture'!$B225="","",'Registro fatture'!L225)</f>
        <v/>
      </c>
      <c r="F225" s="12">
        <f>IF(OR('Registro fatture'!$B225="",'Registro fatture'!V225=""),"",'Registro fatture'!V225)</f>
        <v/>
      </c>
      <c r="G225" s="16">
        <f>IF(OR(D225="",F225&lt;&gt;""),"",D225-TODAY())</f>
        <v/>
      </c>
      <c r="H225">
        <f>IF(A225="","",IF(F225&lt;&gt;"","Pagata",IF(D225="","Senza scadenza",IF(D225&lt;TODAY(),"Scaduta",IF(D225-TODAY()&lt;=7,"In scadenza","Futura")))))</f>
        <v/>
      </c>
    </row>
    <row r="226">
      <c r="A226">
        <f>IF('Registro fatture'!$B226="","",'Registro fatture'!B226)</f>
        <v/>
      </c>
      <c r="B226">
        <f>IF('Registro fatture'!$B226="","",'Registro fatture'!E226)</f>
        <v/>
      </c>
      <c r="C226">
        <f>IF('Registro fatture'!$B226="","",'Registro fatture'!F226)</f>
        <v/>
      </c>
      <c r="D226" s="12">
        <f>IF(OR('Registro fatture'!$B226="",'Registro fatture'!N226=""),"",'Registro fatture'!N226)</f>
        <v/>
      </c>
      <c r="E226" s="13">
        <f>IF('Registro fatture'!$B226="","",'Registro fatture'!L226)</f>
        <v/>
      </c>
      <c r="F226" s="12">
        <f>IF(OR('Registro fatture'!$B226="",'Registro fatture'!V226=""),"",'Registro fatture'!V226)</f>
        <v/>
      </c>
      <c r="G226" s="16">
        <f>IF(OR(D226="",F226&lt;&gt;""),"",D226-TODAY())</f>
        <v/>
      </c>
      <c r="H226">
        <f>IF(A226="","",IF(F226&lt;&gt;"","Pagata",IF(D226="","Senza scadenza",IF(D226&lt;TODAY(),"Scaduta",IF(D226-TODAY()&lt;=7,"In scadenza","Futura")))))</f>
        <v/>
      </c>
    </row>
    <row r="227">
      <c r="A227">
        <f>IF('Registro fatture'!$B227="","",'Registro fatture'!B227)</f>
        <v/>
      </c>
      <c r="B227">
        <f>IF('Registro fatture'!$B227="","",'Registro fatture'!E227)</f>
        <v/>
      </c>
      <c r="C227">
        <f>IF('Registro fatture'!$B227="","",'Registro fatture'!F227)</f>
        <v/>
      </c>
      <c r="D227" s="12">
        <f>IF(OR('Registro fatture'!$B227="",'Registro fatture'!N227=""),"",'Registro fatture'!N227)</f>
        <v/>
      </c>
      <c r="E227" s="13">
        <f>IF('Registro fatture'!$B227="","",'Registro fatture'!L227)</f>
        <v/>
      </c>
      <c r="F227" s="12">
        <f>IF(OR('Registro fatture'!$B227="",'Registro fatture'!V227=""),"",'Registro fatture'!V227)</f>
        <v/>
      </c>
      <c r="G227" s="16">
        <f>IF(OR(D227="",F227&lt;&gt;""),"",D227-TODAY())</f>
        <v/>
      </c>
      <c r="H227">
        <f>IF(A227="","",IF(F227&lt;&gt;"","Pagata",IF(D227="","Senza scadenza",IF(D227&lt;TODAY(),"Scaduta",IF(D227-TODAY()&lt;=7,"In scadenza","Futura")))))</f>
        <v/>
      </c>
    </row>
    <row r="228">
      <c r="A228">
        <f>IF('Registro fatture'!$B228="","",'Registro fatture'!B228)</f>
        <v/>
      </c>
      <c r="B228">
        <f>IF('Registro fatture'!$B228="","",'Registro fatture'!E228)</f>
        <v/>
      </c>
      <c r="C228">
        <f>IF('Registro fatture'!$B228="","",'Registro fatture'!F228)</f>
        <v/>
      </c>
      <c r="D228" s="12">
        <f>IF(OR('Registro fatture'!$B228="",'Registro fatture'!N228=""),"",'Registro fatture'!N228)</f>
        <v/>
      </c>
      <c r="E228" s="13">
        <f>IF('Registro fatture'!$B228="","",'Registro fatture'!L228)</f>
        <v/>
      </c>
      <c r="F228" s="12">
        <f>IF(OR('Registro fatture'!$B228="",'Registro fatture'!V228=""),"",'Registro fatture'!V228)</f>
        <v/>
      </c>
      <c r="G228" s="16">
        <f>IF(OR(D228="",F228&lt;&gt;""),"",D228-TODAY())</f>
        <v/>
      </c>
      <c r="H228">
        <f>IF(A228="","",IF(F228&lt;&gt;"","Pagata",IF(D228="","Senza scadenza",IF(D228&lt;TODAY(),"Scaduta",IF(D228-TODAY()&lt;=7,"In scadenza","Futura")))))</f>
        <v/>
      </c>
    </row>
    <row r="229">
      <c r="A229">
        <f>IF('Registro fatture'!$B229="","",'Registro fatture'!B229)</f>
        <v/>
      </c>
      <c r="B229">
        <f>IF('Registro fatture'!$B229="","",'Registro fatture'!E229)</f>
        <v/>
      </c>
      <c r="C229">
        <f>IF('Registro fatture'!$B229="","",'Registro fatture'!F229)</f>
        <v/>
      </c>
      <c r="D229" s="12">
        <f>IF(OR('Registro fatture'!$B229="",'Registro fatture'!N229=""),"",'Registro fatture'!N229)</f>
        <v/>
      </c>
      <c r="E229" s="13">
        <f>IF('Registro fatture'!$B229="","",'Registro fatture'!L229)</f>
        <v/>
      </c>
      <c r="F229" s="12">
        <f>IF(OR('Registro fatture'!$B229="",'Registro fatture'!V229=""),"",'Registro fatture'!V229)</f>
        <v/>
      </c>
      <c r="G229" s="16">
        <f>IF(OR(D229="",F229&lt;&gt;""),"",D229-TODAY())</f>
        <v/>
      </c>
      <c r="H229">
        <f>IF(A229="","",IF(F229&lt;&gt;"","Pagata",IF(D229="","Senza scadenza",IF(D229&lt;TODAY(),"Scaduta",IF(D229-TODAY()&lt;=7,"In scadenza","Futura")))))</f>
        <v/>
      </c>
    </row>
    <row r="230">
      <c r="A230">
        <f>IF('Registro fatture'!$B230="","",'Registro fatture'!B230)</f>
        <v/>
      </c>
      <c r="B230">
        <f>IF('Registro fatture'!$B230="","",'Registro fatture'!E230)</f>
        <v/>
      </c>
      <c r="C230">
        <f>IF('Registro fatture'!$B230="","",'Registro fatture'!F230)</f>
        <v/>
      </c>
      <c r="D230" s="12">
        <f>IF(OR('Registro fatture'!$B230="",'Registro fatture'!N230=""),"",'Registro fatture'!N230)</f>
        <v/>
      </c>
      <c r="E230" s="13">
        <f>IF('Registro fatture'!$B230="","",'Registro fatture'!L230)</f>
        <v/>
      </c>
      <c r="F230" s="12">
        <f>IF(OR('Registro fatture'!$B230="",'Registro fatture'!V230=""),"",'Registro fatture'!V230)</f>
        <v/>
      </c>
      <c r="G230" s="16">
        <f>IF(OR(D230="",F230&lt;&gt;""),"",D230-TODAY())</f>
        <v/>
      </c>
      <c r="H230">
        <f>IF(A230="","",IF(F230&lt;&gt;"","Pagata",IF(D230="","Senza scadenza",IF(D230&lt;TODAY(),"Scaduta",IF(D230-TODAY()&lt;=7,"In scadenza","Futura")))))</f>
        <v/>
      </c>
    </row>
    <row r="231">
      <c r="A231">
        <f>IF('Registro fatture'!$B231="","",'Registro fatture'!B231)</f>
        <v/>
      </c>
      <c r="B231">
        <f>IF('Registro fatture'!$B231="","",'Registro fatture'!E231)</f>
        <v/>
      </c>
      <c r="C231">
        <f>IF('Registro fatture'!$B231="","",'Registro fatture'!F231)</f>
        <v/>
      </c>
      <c r="D231" s="12">
        <f>IF(OR('Registro fatture'!$B231="",'Registro fatture'!N231=""),"",'Registro fatture'!N231)</f>
        <v/>
      </c>
      <c r="E231" s="13">
        <f>IF('Registro fatture'!$B231="","",'Registro fatture'!L231)</f>
        <v/>
      </c>
      <c r="F231" s="12">
        <f>IF(OR('Registro fatture'!$B231="",'Registro fatture'!V231=""),"",'Registro fatture'!V231)</f>
        <v/>
      </c>
      <c r="G231" s="16">
        <f>IF(OR(D231="",F231&lt;&gt;""),"",D231-TODAY())</f>
        <v/>
      </c>
      <c r="H231">
        <f>IF(A231="","",IF(F231&lt;&gt;"","Pagata",IF(D231="","Senza scadenza",IF(D231&lt;TODAY(),"Scaduta",IF(D231-TODAY()&lt;=7,"In scadenza","Futura")))))</f>
        <v/>
      </c>
    </row>
    <row r="232">
      <c r="A232">
        <f>IF('Registro fatture'!$B232="","",'Registro fatture'!B232)</f>
        <v/>
      </c>
      <c r="B232">
        <f>IF('Registro fatture'!$B232="","",'Registro fatture'!E232)</f>
        <v/>
      </c>
      <c r="C232">
        <f>IF('Registro fatture'!$B232="","",'Registro fatture'!F232)</f>
        <v/>
      </c>
      <c r="D232" s="12">
        <f>IF(OR('Registro fatture'!$B232="",'Registro fatture'!N232=""),"",'Registro fatture'!N232)</f>
        <v/>
      </c>
      <c r="E232" s="13">
        <f>IF('Registro fatture'!$B232="","",'Registro fatture'!L232)</f>
        <v/>
      </c>
      <c r="F232" s="12">
        <f>IF(OR('Registro fatture'!$B232="",'Registro fatture'!V232=""),"",'Registro fatture'!V232)</f>
        <v/>
      </c>
      <c r="G232" s="16">
        <f>IF(OR(D232="",F232&lt;&gt;""),"",D232-TODAY())</f>
        <v/>
      </c>
      <c r="H232">
        <f>IF(A232="","",IF(F232&lt;&gt;"","Pagata",IF(D232="","Senza scadenza",IF(D232&lt;TODAY(),"Scaduta",IF(D232-TODAY()&lt;=7,"In scadenza","Futura")))))</f>
        <v/>
      </c>
    </row>
    <row r="233">
      <c r="A233">
        <f>IF('Registro fatture'!$B233="","",'Registro fatture'!B233)</f>
        <v/>
      </c>
      <c r="B233">
        <f>IF('Registro fatture'!$B233="","",'Registro fatture'!E233)</f>
        <v/>
      </c>
      <c r="C233">
        <f>IF('Registro fatture'!$B233="","",'Registro fatture'!F233)</f>
        <v/>
      </c>
      <c r="D233" s="12">
        <f>IF(OR('Registro fatture'!$B233="",'Registro fatture'!N233=""),"",'Registro fatture'!N233)</f>
        <v/>
      </c>
      <c r="E233" s="13">
        <f>IF('Registro fatture'!$B233="","",'Registro fatture'!L233)</f>
        <v/>
      </c>
      <c r="F233" s="12">
        <f>IF(OR('Registro fatture'!$B233="",'Registro fatture'!V233=""),"",'Registro fatture'!V233)</f>
        <v/>
      </c>
      <c r="G233" s="16">
        <f>IF(OR(D233="",F233&lt;&gt;""),"",D233-TODAY())</f>
        <v/>
      </c>
      <c r="H233">
        <f>IF(A233="","",IF(F233&lt;&gt;"","Pagata",IF(D233="","Senza scadenza",IF(D233&lt;TODAY(),"Scaduta",IF(D233-TODAY()&lt;=7,"In scadenza","Futura")))))</f>
        <v/>
      </c>
    </row>
    <row r="234">
      <c r="A234">
        <f>IF('Registro fatture'!$B234="","",'Registro fatture'!B234)</f>
        <v/>
      </c>
      <c r="B234">
        <f>IF('Registro fatture'!$B234="","",'Registro fatture'!E234)</f>
        <v/>
      </c>
      <c r="C234">
        <f>IF('Registro fatture'!$B234="","",'Registro fatture'!F234)</f>
        <v/>
      </c>
      <c r="D234" s="12">
        <f>IF(OR('Registro fatture'!$B234="",'Registro fatture'!N234=""),"",'Registro fatture'!N234)</f>
        <v/>
      </c>
      <c r="E234" s="13">
        <f>IF('Registro fatture'!$B234="","",'Registro fatture'!L234)</f>
        <v/>
      </c>
      <c r="F234" s="12">
        <f>IF(OR('Registro fatture'!$B234="",'Registro fatture'!V234=""),"",'Registro fatture'!V234)</f>
        <v/>
      </c>
      <c r="G234" s="16">
        <f>IF(OR(D234="",F234&lt;&gt;""),"",D234-TODAY())</f>
        <v/>
      </c>
      <c r="H234">
        <f>IF(A234="","",IF(F234&lt;&gt;"","Pagata",IF(D234="","Senza scadenza",IF(D234&lt;TODAY(),"Scaduta",IF(D234-TODAY()&lt;=7,"In scadenza","Futura")))))</f>
        <v/>
      </c>
    </row>
    <row r="235">
      <c r="A235">
        <f>IF('Registro fatture'!$B235="","",'Registro fatture'!B235)</f>
        <v/>
      </c>
      <c r="B235">
        <f>IF('Registro fatture'!$B235="","",'Registro fatture'!E235)</f>
        <v/>
      </c>
      <c r="C235">
        <f>IF('Registro fatture'!$B235="","",'Registro fatture'!F235)</f>
        <v/>
      </c>
      <c r="D235" s="12">
        <f>IF(OR('Registro fatture'!$B235="",'Registro fatture'!N235=""),"",'Registro fatture'!N235)</f>
        <v/>
      </c>
      <c r="E235" s="13">
        <f>IF('Registro fatture'!$B235="","",'Registro fatture'!L235)</f>
        <v/>
      </c>
      <c r="F235" s="12">
        <f>IF(OR('Registro fatture'!$B235="",'Registro fatture'!V235=""),"",'Registro fatture'!V235)</f>
        <v/>
      </c>
      <c r="G235" s="16">
        <f>IF(OR(D235="",F235&lt;&gt;""),"",D235-TODAY())</f>
        <v/>
      </c>
      <c r="H235">
        <f>IF(A235="","",IF(F235&lt;&gt;"","Pagata",IF(D235="","Senza scadenza",IF(D235&lt;TODAY(),"Scaduta",IF(D235-TODAY()&lt;=7,"In scadenza","Futura")))))</f>
        <v/>
      </c>
    </row>
    <row r="236">
      <c r="A236">
        <f>IF('Registro fatture'!$B236="","",'Registro fatture'!B236)</f>
        <v/>
      </c>
      <c r="B236">
        <f>IF('Registro fatture'!$B236="","",'Registro fatture'!E236)</f>
        <v/>
      </c>
      <c r="C236">
        <f>IF('Registro fatture'!$B236="","",'Registro fatture'!F236)</f>
        <v/>
      </c>
      <c r="D236" s="12">
        <f>IF(OR('Registro fatture'!$B236="",'Registro fatture'!N236=""),"",'Registro fatture'!N236)</f>
        <v/>
      </c>
      <c r="E236" s="13">
        <f>IF('Registro fatture'!$B236="","",'Registro fatture'!L236)</f>
        <v/>
      </c>
      <c r="F236" s="12">
        <f>IF(OR('Registro fatture'!$B236="",'Registro fatture'!V236=""),"",'Registro fatture'!V236)</f>
        <v/>
      </c>
      <c r="G236" s="16">
        <f>IF(OR(D236="",F236&lt;&gt;""),"",D236-TODAY())</f>
        <v/>
      </c>
      <c r="H236">
        <f>IF(A236="","",IF(F236&lt;&gt;"","Pagata",IF(D236="","Senza scadenza",IF(D236&lt;TODAY(),"Scaduta",IF(D236-TODAY()&lt;=7,"In scadenza","Futura")))))</f>
        <v/>
      </c>
    </row>
    <row r="237">
      <c r="A237">
        <f>IF('Registro fatture'!$B237="","",'Registro fatture'!B237)</f>
        <v/>
      </c>
      <c r="B237">
        <f>IF('Registro fatture'!$B237="","",'Registro fatture'!E237)</f>
        <v/>
      </c>
      <c r="C237">
        <f>IF('Registro fatture'!$B237="","",'Registro fatture'!F237)</f>
        <v/>
      </c>
      <c r="D237" s="12">
        <f>IF(OR('Registro fatture'!$B237="",'Registro fatture'!N237=""),"",'Registro fatture'!N237)</f>
        <v/>
      </c>
      <c r="E237" s="13">
        <f>IF('Registro fatture'!$B237="","",'Registro fatture'!L237)</f>
        <v/>
      </c>
      <c r="F237" s="12">
        <f>IF(OR('Registro fatture'!$B237="",'Registro fatture'!V237=""),"",'Registro fatture'!V237)</f>
        <v/>
      </c>
      <c r="G237" s="16">
        <f>IF(OR(D237="",F237&lt;&gt;""),"",D237-TODAY())</f>
        <v/>
      </c>
      <c r="H237">
        <f>IF(A237="","",IF(F237&lt;&gt;"","Pagata",IF(D237="","Senza scadenza",IF(D237&lt;TODAY(),"Scaduta",IF(D237-TODAY()&lt;=7,"In scadenza","Futura")))))</f>
        <v/>
      </c>
    </row>
    <row r="238">
      <c r="A238">
        <f>IF('Registro fatture'!$B238="","",'Registro fatture'!B238)</f>
        <v/>
      </c>
      <c r="B238">
        <f>IF('Registro fatture'!$B238="","",'Registro fatture'!E238)</f>
        <v/>
      </c>
      <c r="C238">
        <f>IF('Registro fatture'!$B238="","",'Registro fatture'!F238)</f>
        <v/>
      </c>
      <c r="D238" s="12">
        <f>IF(OR('Registro fatture'!$B238="",'Registro fatture'!N238=""),"",'Registro fatture'!N238)</f>
        <v/>
      </c>
      <c r="E238" s="13">
        <f>IF('Registro fatture'!$B238="","",'Registro fatture'!L238)</f>
        <v/>
      </c>
      <c r="F238" s="12">
        <f>IF(OR('Registro fatture'!$B238="",'Registro fatture'!V238=""),"",'Registro fatture'!V238)</f>
        <v/>
      </c>
      <c r="G238" s="16">
        <f>IF(OR(D238="",F238&lt;&gt;""),"",D238-TODAY())</f>
        <v/>
      </c>
      <c r="H238">
        <f>IF(A238="","",IF(F238&lt;&gt;"","Pagata",IF(D238="","Senza scadenza",IF(D238&lt;TODAY(),"Scaduta",IF(D238-TODAY()&lt;=7,"In scadenza","Futura")))))</f>
        <v/>
      </c>
    </row>
    <row r="239">
      <c r="A239">
        <f>IF('Registro fatture'!$B239="","",'Registro fatture'!B239)</f>
        <v/>
      </c>
      <c r="B239">
        <f>IF('Registro fatture'!$B239="","",'Registro fatture'!E239)</f>
        <v/>
      </c>
      <c r="C239">
        <f>IF('Registro fatture'!$B239="","",'Registro fatture'!F239)</f>
        <v/>
      </c>
      <c r="D239" s="12">
        <f>IF(OR('Registro fatture'!$B239="",'Registro fatture'!N239=""),"",'Registro fatture'!N239)</f>
        <v/>
      </c>
      <c r="E239" s="13">
        <f>IF('Registro fatture'!$B239="","",'Registro fatture'!L239)</f>
        <v/>
      </c>
      <c r="F239" s="12">
        <f>IF(OR('Registro fatture'!$B239="",'Registro fatture'!V239=""),"",'Registro fatture'!V239)</f>
        <v/>
      </c>
      <c r="G239" s="16">
        <f>IF(OR(D239="",F239&lt;&gt;""),"",D239-TODAY())</f>
        <v/>
      </c>
      <c r="H239">
        <f>IF(A239="","",IF(F239&lt;&gt;"","Pagata",IF(D239="","Senza scadenza",IF(D239&lt;TODAY(),"Scaduta",IF(D239-TODAY()&lt;=7,"In scadenza","Futura")))))</f>
        <v/>
      </c>
    </row>
    <row r="240">
      <c r="A240">
        <f>IF('Registro fatture'!$B240="","",'Registro fatture'!B240)</f>
        <v/>
      </c>
      <c r="B240">
        <f>IF('Registro fatture'!$B240="","",'Registro fatture'!E240)</f>
        <v/>
      </c>
      <c r="C240">
        <f>IF('Registro fatture'!$B240="","",'Registro fatture'!F240)</f>
        <v/>
      </c>
      <c r="D240" s="12">
        <f>IF(OR('Registro fatture'!$B240="",'Registro fatture'!N240=""),"",'Registro fatture'!N240)</f>
        <v/>
      </c>
      <c r="E240" s="13">
        <f>IF('Registro fatture'!$B240="","",'Registro fatture'!L240)</f>
        <v/>
      </c>
      <c r="F240" s="12">
        <f>IF(OR('Registro fatture'!$B240="",'Registro fatture'!V240=""),"",'Registro fatture'!V240)</f>
        <v/>
      </c>
      <c r="G240" s="16">
        <f>IF(OR(D240="",F240&lt;&gt;""),"",D240-TODAY())</f>
        <v/>
      </c>
      <c r="H240">
        <f>IF(A240="","",IF(F240&lt;&gt;"","Pagata",IF(D240="","Senza scadenza",IF(D240&lt;TODAY(),"Scaduta",IF(D240-TODAY()&lt;=7,"In scadenza","Futura")))))</f>
        <v/>
      </c>
    </row>
    <row r="241">
      <c r="A241">
        <f>IF('Registro fatture'!$B241="","",'Registro fatture'!B241)</f>
        <v/>
      </c>
      <c r="B241">
        <f>IF('Registro fatture'!$B241="","",'Registro fatture'!E241)</f>
        <v/>
      </c>
      <c r="C241">
        <f>IF('Registro fatture'!$B241="","",'Registro fatture'!F241)</f>
        <v/>
      </c>
      <c r="D241" s="12">
        <f>IF(OR('Registro fatture'!$B241="",'Registro fatture'!N241=""),"",'Registro fatture'!N241)</f>
        <v/>
      </c>
      <c r="E241" s="13">
        <f>IF('Registro fatture'!$B241="","",'Registro fatture'!L241)</f>
        <v/>
      </c>
      <c r="F241" s="12">
        <f>IF(OR('Registro fatture'!$B241="",'Registro fatture'!V241=""),"",'Registro fatture'!V241)</f>
        <v/>
      </c>
      <c r="G241" s="16">
        <f>IF(OR(D241="",F241&lt;&gt;""),"",D241-TODAY())</f>
        <v/>
      </c>
      <c r="H241">
        <f>IF(A241="","",IF(F241&lt;&gt;"","Pagata",IF(D241="","Senza scadenza",IF(D241&lt;TODAY(),"Scaduta",IF(D241-TODAY()&lt;=7,"In scadenza","Futura")))))</f>
        <v/>
      </c>
    </row>
    <row r="242">
      <c r="A242">
        <f>IF('Registro fatture'!$B242="","",'Registro fatture'!B242)</f>
        <v/>
      </c>
      <c r="B242">
        <f>IF('Registro fatture'!$B242="","",'Registro fatture'!E242)</f>
        <v/>
      </c>
      <c r="C242">
        <f>IF('Registro fatture'!$B242="","",'Registro fatture'!F242)</f>
        <v/>
      </c>
      <c r="D242" s="12">
        <f>IF(OR('Registro fatture'!$B242="",'Registro fatture'!N242=""),"",'Registro fatture'!N242)</f>
        <v/>
      </c>
      <c r="E242" s="13">
        <f>IF('Registro fatture'!$B242="","",'Registro fatture'!L242)</f>
        <v/>
      </c>
      <c r="F242" s="12">
        <f>IF(OR('Registro fatture'!$B242="",'Registro fatture'!V242=""),"",'Registro fatture'!V242)</f>
        <v/>
      </c>
      <c r="G242" s="16">
        <f>IF(OR(D242="",F242&lt;&gt;""),"",D242-TODAY())</f>
        <v/>
      </c>
      <c r="H242">
        <f>IF(A242="","",IF(F242&lt;&gt;"","Pagata",IF(D242="","Senza scadenza",IF(D242&lt;TODAY(),"Scaduta",IF(D242-TODAY()&lt;=7,"In scadenza","Futura")))))</f>
        <v/>
      </c>
    </row>
    <row r="243">
      <c r="A243">
        <f>IF('Registro fatture'!$B243="","",'Registro fatture'!B243)</f>
        <v/>
      </c>
      <c r="B243">
        <f>IF('Registro fatture'!$B243="","",'Registro fatture'!E243)</f>
        <v/>
      </c>
      <c r="C243">
        <f>IF('Registro fatture'!$B243="","",'Registro fatture'!F243)</f>
        <v/>
      </c>
      <c r="D243" s="12">
        <f>IF(OR('Registro fatture'!$B243="",'Registro fatture'!N243=""),"",'Registro fatture'!N243)</f>
        <v/>
      </c>
      <c r="E243" s="13">
        <f>IF('Registro fatture'!$B243="","",'Registro fatture'!L243)</f>
        <v/>
      </c>
      <c r="F243" s="12">
        <f>IF(OR('Registro fatture'!$B243="",'Registro fatture'!V243=""),"",'Registro fatture'!V243)</f>
        <v/>
      </c>
      <c r="G243" s="16">
        <f>IF(OR(D243="",F243&lt;&gt;""),"",D243-TODAY())</f>
        <v/>
      </c>
      <c r="H243">
        <f>IF(A243="","",IF(F243&lt;&gt;"","Pagata",IF(D243="","Senza scadenza",IF(D243&lt;TODAY(),"Scaduta",IF(D243-TODAY()&lt;=7,"In scadenza","Futura")))))</f>
        <v/>
      </c>
    </row>
    <row r="244">
      <c r="A244">
        <f>IF('Registro fatture'!$B244="","",'Registro fatture'!B244)</f>
        <v/>
      </c>
      <c r="B244">
        <f>IF('Registro fatture'!$B244="","",'Registro fatture'!E244)</f>
        <v/>
      </c>
      <c r="C244">
        <f>IF('Registro fatture'!$B244="","",'Registro fatture'!F244)</f>
        <v/>
      </c>
      <c r="D244" s="12">
        <f>IF(OR('Registro fatture'!$B244="",'Registro fatture'!N244=""),"",'Registro fatture'!N244)</f>
        <v/>
      </c>
      <c r="E244" s="13">
        <f>IF('Registro fatture'!$B244="","",'Registro fatture'!L244)</f>
        <v/>
      </c>
      <c r="F244" s="12">
        <f>IF(OR('Registro fatture'!$B244="",'Registro fatture'!V244=""),"",'Registro fatture'!V244)</f>
        <v/>
      </c>
      <c r="G244" s="16">
        <f>IF(OR(D244="",F244&lt;&gt;""),"",D244-TODAY())</f>
        <v/>
      </c>
      <c r="H244">
        <f>IF(A244="","",IF(F244&lt;&gt;"","Pagata",IF(D244="","Senza scadenza",IF(D244&lt;TODAY(),"Scaduta",IF(D244-TODAY()&lt;=7,"In scadenza","Futura")))))</f>
        <v/>
      </c>
    </row>
    <row r="245">
      <c r="A245">
        <f>IF('Registro fatture'!$B245="","",'Registro fatture'!B245)</f>
        <v/>
      </c>
      <c r="B245">
        <f>IF('Registro fatture'!$B245="","",'Registro fatture'!E245)</f>
        <v/>
      </c>
      <c r="C245">
        <f>IF('Registro fatture'!$B245="","",'Registro fatture'!F245)</f>
        <v/>
      </c>
      <c r="D245" s="12">
        <f>IF(OR('Registro fatture'!$B245="",'Registro fatture'!N245=""),"",'Registro fatture'!N245)</f>
        <v/>
      </c>
      <c r="E245" s="13">
        <f>IF('Registro fatture'!$B245="","",'Registro fatture'!L245)</f>
        <v/>
      </c>
      <c r="F245" s="12">
        <f>IF(OR('Registro fatture'!$B245="",'Registro fatture'!V245=""),"",'Registro fatture'!V245)</f>
        <v/>
      </c>
      <c r="G245" s="16">
        <f>IF(OR(D245="",F245&lt;&gt;""),"",D245-TODAY())</f>
        <v/>
      </c>
      <c r="H245">
        <f>IF(A245="","",IF(F245&lt;&gt;"","Pagata",IF(D245="","Senza scadenza",IF(D245&lt;TODAY(),"Scaduta",IF(D245-TODAY()&lt;=7,"In scadenza","Futura")))))</f>
        <v/>
      </c>
    </row>
    <row r="246">
      <c r="A246">
        <f>IF('Registro fatture'!$B246="","",'Registro fatture'!B246)</f>
        <v/>
      </c>
      <c r="B246">
        <f>IF('Registro fatture'!$B246="","",'Registro fatture'!E246)</f>
        <v/>
      </c>
      <c r="C246">
        <f>IF('Registro fatture'!$B246="","",'Registro fatture'!F246)</f>
        <v/>
      </c>
      <c r="D246" s="12">
        <f>IF(OR('Registro fatture'!$B246="",'Registro fatture'!N246=""),"",'Registro fatture'!N246)</f>
        <v/>
      </c>
      <c r="E246" s="13">
        <f>IF('Registro fatture'!$B246="","",'Registro fatture'!L246)</f>
        <v/>
      </c>
      <c r="F246" s="12">
        <f>IF(OR('Registro fatture'!$B246="",'Registro fatture'!V246=""),"",'Registro fatture'!V246)</f>
        <v/>
      </c>
      <c r="G246" s="16">
        <f>IF(OR(D246="",F246&lt;&gt;""),"",D246-TODAY())</f>
        <v/>
      </c>
      <c r="H246">
        <f>IF(A246="","",IF(F246&lt;&gt;"","Pagata",IF(D246="","Senza scadenza",IF(D246&lt;TODAY(),"Scaduta",IF(D246-TODAY()&lt;=7,"In scadenza","Futura")))))</f>
        <v/>
      </c>
    </row>
    <row r="247">
      <c r="A247">
        <f>IF('Registro fatture'!$B247="","",'Registro fatture'!B247)</f>
        <v/>
      </c>
      <c r="B247">
        <f>IF('Registro fatture'!$B247="","",'Registro fatture'!E247)</f>
        <v/>
      </c>
      <c r="C247">
        <f>IF('Registro fatture'!$B247="","",'Registro fatture'!F247)</f>
        <v/>
      </c>
      <c r="D247" s="12">
        <f>IF(OR('Registro fatture'!$B247="",'Registro fatture'!N247=""),"",'Registro fatture'!N247)</f>
        <v/>
      </c>
      <c r="E247" s="13">
        <f>IF('Registro fatture'!$B247="","",'Registro fatture'!L247)</f>
        <v/>
      </c>
      <c r="F247" s="12">
        <f>IF(OR('Registro fatture'!$B247="",'Registro fatture'!V247=""),"",'Registro fatture'!V247)</f>
        <v/>
      </c>
      <c r="G247" s="16">
        <f>IF(OR(D247="",F247&lt;&gt;""),"",D247-TODAY())</f>
        <v/>
      </c>
      <c r="H247">
        <f>IF(A247="","",IF(F247&lt;&gt;"","Pagata",IF(D247="","Senza scadenza",IF(D247&lt;TODAY(),"Scaduta",IF(D247-TODAY()&lt;=7,"In scadenza","Futura")))))</f>
        <v/>
      </c>
    </row>
    <row r="248">
      <c r="A248">
        <f>IF('Registro fatture'!$B248="","",'Registro fatture'!B248)</f>
        <v/>
      </c>
      <c r="B248">
        <f>IF('Registro fatture'!$B248="","",'Registro fatture'!E248)</f>
        <v/>
      </c>
      <c r="C248">
        <f>IF('Registro fatture'!$B248="","",'Registro fatture'!F248)</f>
        <v/>
      </c>
      <c r="D248" s="12">
        <f>IF(OR('Registro fatture'!$B248="",'Registro fatture'!N248=""),"",'Registro fatture'!N248)</f>
        <v/>
      </c>
      <c r="E248" s="13">
        <f>IF('Registro fatture'!$B248="","",'Registro fatture'!L248)</f>
        <v/>
      </c>
      <c r="F248" s="12">
        <f>IF(OR('Registro fatture'!$B248="",'Registro fatture'!V248=""),"",'Registro fatture'!V248)</f>
        <v/>
      </c>
      <c r="G248" s="16">
        <f>IF(OR(D248="",F248&lt;&gt;""),"",D248-TODAY())</f>
        <v/>
      </c>
      <c r="H248">
        <f>IF(A248="","",IF(F248&lt;&gt;"","Pagata",IF(D248="","Senza scadenza",IF(D248&lt;TODAY(),"Scaduta",IF(D248-TODAY()&lt;=7,"In scadenza","Futura")))))</f>
        <v/>
      </c>
    </row>
    <row r="249">
      <c r="A249">
        <f>IF('Registro fatture'!$B249="","",'Registro fatture'!B249)</f>
        <v/>
      </c>
      <c r="B249">
        <f>IF('Registro fatture'!$B249="","",'Registro fatture'!E249)</f>
        <v/>
      </c>
      <c r="C249">
        <f>IF('Registro fatture'!$B249="","",'Registro fatture'!F249)</f>
        <v/>
      </c>
      <c r="D249" s="12">
        <f>IF(OR('Registro fatture'!$B249="",'Registro fatture'!N249=""),"",'Registro fatture'!N249)</f>
        <v/>
      </c>
      <c r="E249" s="13">
        <f>IF('Registro fatture'!$B249="","",'Registro fatture'!L249)</f>
        <v/>
      </c>
      <c r="F249" s="12">
        <f>IF(OR('Registro fatture'!$B249="",'Registro fatture'!V249=""),"",'Registro fatture'!V249)</f>
        <v/>
      </c>
      <c r="G249" s="16">
        <f>IF(OR(D249="",F249&lt;&gt;""),"",D249-TODAY())</f>
        <v/>
      </c>
      <c r="H249">
        <f>IF(A249="","",IF(F249&lt;&gt;"","Pagata",IF(D249="","Senza scadenza",IF(D249&lt;TODAY(),"Scaduta",IF(D249-TODAY()&lt;=7,"In scadenza","Futura")))))</f>
        <v/>
      </c>
    </row>
    <row r="250">
      <c r="A250">
        <f>IF('Registro fatture'!$B250="","",'Registro fatture'!B250)</f>
        <v/>
      </c>
      <c r="B250">
        <f>IF('Registro fatture'!$B250="","",'Registro fatture'!E250)</f>
        <v/>
      </c>
      <c r="C250">
        <f>IF('Registro fatture'!$B250="","",'Registro fatture'!F250)</f>
        <v/>
      </c>
      <c r="D250" s="12">
        <f>IF(OR('Registro fatture'!$B250="",'Registro fatture'!N250=""),"",'Registro fatture'!N250)</f>
        <v/>
      </c>
      <c r="E250" s="13">
        <f>IF('Registro fatture'!$B250="","",'Registro fatture'!L250)</f>
        <v/>
      </c>
      <c r="F250" s="12">
        <f>IF(OR('Registro fatture'!$B250="",'Registro fatture'!V250=""),"",'Registro fatture'!V250)</f>
        <v/>
      </c>
      <c r="G250" s="16">
        <f>IF(OR(D250="",F250&lt;&gt;""),"",D250-TODAY())</f>
        <v/>
      </c>
      <c r="H250">
        <f>IF(A250="","",IF(F250&lt;&gt;"","Pagata",IF(D250="","Senza scadenza",IF(D250&lt;TODAY(),"Scaduta",IF(D250-TODAY()&lt;=7,"In scadenza","Futura")))))</f>
        <v/>
      </c>
    </row>
    <row r="251">
      <c r="A251">
        <f>IF('Registro fatture'!$B251="","",'Registro fatture'!B251)</f>
        <v/>
      </c>
      <c r="B251">
        <f>IF('Registro fatture'!$B251="","",'Registro fatture'!E251)</f>
        <v/>
      </c>
      <c r="C251">
        <f>IF('Registro fatture'!$B251="","",'Registro fatture'!F251)</f>
        <v/>
      </c>
      <c r="D251" s="12">
        <f>IF(OR('Registro fatture'!$B251="",'Registro fatture'!N251=""),"",'Registro fatture'!N251)</f>
        <v/>
      </c>
      <c r="E251" s="13">
        <f>IF('Registro fatture'!$B251="","",'Registro fatture'!L251)</f>
        <v/>
      </c>
      <c r="F251" s="12">
        <f>IF(OR('Registro fatture'!$B251="",'Registro fatture'!V251=""),"",'Registro fatture'!V251)</f>
        <v/>
      </c>
      <c r="G251" s="16">
        <f>IF(OR(D251="",F251&lt;&gt;""),"",D251-TODAY())</f>
        <v/>
      </c>
      <c r="H251">
        <f>IF(A251="","",IF(F251&lt;&gt;"","Pagata",IF(D251="","Senza scadenza",IF(D251&lt;TODAY(),"Scaduta",IF(D251-TODAY()&lt;=7,"In scadenza","Futura")))))</f>
        <v/>
      </c>
    </row>
    <row r="252">
      <c r="A252">
        <f>IF('Registro fatture'!$B252="","",'Registro fatture'!B252)</f>
        <v/>
      </c>
      <c r="B252">
        <f>IF('Registro fatture'!$B252="","",'Registro fatture'!E252)</f>
        <v/>
      </c>
      <c r="C252">
        <f>IF('Registro fatture'!$B252="","",'Registro fatture'!F252)</f>
        <v/>
      </c>
      <c r="D252" s="12">
        <f>IF(OR('Registro fatture'!$B252="",'Registro fatture'!N252=""),"",'Registro fatture'!N252)</f>
        <v/>
      </c>
      <c r="E252" s="13">
        <f>IF('Registro fatture'!$B252="","",'Registro fatture'!L252)</f>
        <v/>
      </c>
      <c r="F252" s="12">
        <f>IF(OR('Registro fatture'!$B252="",'Registro fatture'!V252=""),"",'Registro fatture'!V252)</f>
        <v/>
      </c>
      <c r="G252" s="16">
        <f>IF(OR(D252="",F252&lt;&gt;""),"",D252-TODAY())</f>
        <v/>
      </c>
      <c r="H252">
        <f>IF(A252="","",IF(F252&lt;&gt;"","Pagata",IF(D252="","Senza scadenza",IF(D252&lt;TODAY(),"Scaduta",IF(D252-TODAY()&lt;=7,"In scadenza","Futura")))))</f>
        <v/>
      </c>
    </row>
    <row r="253">
      <c r="A253">
        <f>IF('Registro fatture'!$B253="","",'Registro fatture'!B253)</f>
        <v/>
      </c>
      <c r="B253">
        <f>IF('Registro fatture'!$B253="","",'Registro fatture'!E253)</f>
        <v/>
      </c>
      <c r="C253">
        <f>IF('Registro fatture'!$B253="","",'Registro fatture'!F253)</f>
        <v/>
      </c>
      <c r="D253" s="12">
        <f>IF(OR('Registro fatture'!$B253="",'Registro fatture'!N253=""),"",'Registro fatture'!N253)</f>
        <v/>
      </c>
      <c r="E253" s="13">
        <f>IF('Registro fatture'!$B253="","",'Registro fatture'!L253)</f>
        <v/>
      </c>
      <c r="F253" s="12">
        <f>IF(OR('Registro fatture'!$B253="",'Registro fatture'!V253=""),"",'Registro fatture'!V253)</f>
        <v/>
      </c>
      <c r="G253" s="16">
        <f>IF(OR(D253="",F253&lt;&gt;""),"",D253-TODAY())</f>
        <v/>
      </c>
      <c r="H253">
        <f>IF(A253="","",IF(F253&lt;&gt;"","Pagata",IF(D253="","Senza scadenza",IF(D253&lt;TODAY(),"Scaduta",IF(D253-TODAY()&lt;=7,"In scadenza","Futura")))))</f>
        <v/>
      </c>
    </row>
    <row r="254">
      <c r="A254">
        <f>IF('Registro fatture'!$B254="","",'Registro fatture'!B254)</f>
        <v/>
      </c>
      <c r="B254">
        <f>IF('Registro fatture'!$B254="","",'Registro fatture'!E254)</f>
        <v/>
      </c>
      <c r="C254">
        <f>IF('Registro fatture'!$B254="","",'Registro fatture'!F254)</f>
        <v/>
      </c>
      <c r="D254" s="12">
        <f>IF(OR('Registro fatture'!$B254="",'Registro fatture'!N254=""),"",'Registro fatture'!N254)</f>
        <v/>
      </c>
      <c r="E254" s="13">
        <f>IF('Registro fatture'!$B254="","",'Registro fatture'!L254)</f>
        <v/>
      </c>
      <c r="F254" s="12">
        <f>IF(OR('Registro fatture'!$B254="",'Registro fatture'!V254=""),"",'Registro fatture'!V254)</f>
        <v/>
      </c>
      <c r="G254" s="16">
        <f>IF(OR(D254="",F254&lt;&gt;""),"",D254-TODAY())</f>
        <v/>
      </c>
      <c r="H254">
        <f>IF(A254="","",IF(F254&lt;&gt;"","Pagata",IF(D254="","Senza scadenza",IF(D254&lt;TODAY(),"Scaduta",IF(D254-TODAY()&lt;=7,"In scadenza","Futura")))))</f>
        <v/>
      </c>
    </row>
    <row r="255">
      <c r="A255">
        <f>IF('Registro fatture'!$B255="","",'Registro fatture'!B255)</f>
        <v/>
      </c>
      <c r="B255">
        <f>IF('Registro fatture'!$B255="","",'Registro fatture'!E255)</f>
        <v/>
      </c>
      <c r="C255">
        <f>IF('Registro fatture'!$B255="","",'Registro fatture'!F255)</f>
        <v/>
      </c>
      <c r="D255" s="12">
        <f>IF(OR('Registro fatture'!$B255="",'Registro fatture'!N255=""),"",'Registro fatture'!N255)</f>
        <v/>
      </c>
      <c r="E255" s="13">
        <f>IF('Registro fatture'!$B255="","",'Registro fatture'!L255)</f>
        <v/>
      </c>
      <c r="F255" s="12">
        <f>IF(OR('Registro fatture'!$B255="",'Registro fatture'!V255=""),"",'Registro fatture'!V255)</f>
        <v/>
      </c>
      <c r="G255" s="16">
        <f>IF(OR(D255="",F255&lt;&gt;""),"",D255-TODAY())</f>
        <v/>
      </c>
      <c r="H255">
        <f>IF(A255="","",IF(F255&lt;&gt;"","Pagata",IF(D255="","Senza scadenza",IF(D255&lt;TODAY(),"Scaduta",IF(D255-TODAY()&lt;=7,"In scadenza","Futura")))))</f>
        <v/>
      </c>
    </row>
    <row r="256">
      <c r="A256">
        <f>IF('Registro fatture'!$B256="","",'Registro fatture'!B256)</f>
        <v/>
      </c>
      <c r="B256">
        <f>IF('Registro fatture'!$B256="","",'Registro fatture'!E256)</f>
        <v/>
      </c>
      <c r="C256">
        <f>IF('Registro fatture'!$B256="","",'Registro fatture'!F256)</f>
        <v/>
      </c>
      <c r="D256" s="12">
        <f>IF(OR('Registro fatture'!$B256="",'Registro fatture'!N256=""),"",'Registro fatture'!N256)</f>
        <v/>
      </c>
      <c r="E256" s="13">
        <f>IF('Registro fatture'!$B256="","",'Registro fatture'!L256)</f>
        <v/>
      </c>
      <c r="F256" s="12">
        <f>IF(OR('Registro fatture'!$B256="",'Registro fatture'!V256=""),"",'Registro fatture'!V256)</f>
        <v/>
      </c>
      <c r="G256" s="16">
        <f>IF(OR(D256="",F256&lt;&gt;""),"",D256-TODAY())</f>
        <v/>
      </c>
      <c r="H256">
        <f>IF(A256="","",IF(F256&lt;&gt;"","Pagata",IF(D256="","Senza scadenza",IF(D256&lt;TODAY(),"Scaduta",IF(D256-TODAY()&lt;=7,"In scadenza","Futura")))))</f>
        <v/>
      </c>
    </row>
    <row r="257">
      <c r="A257">
        <f>IF('Registro fatture'!$B257="","",'Registro fatture'!B257)</f>
        <v/>
      </c>
      <c r="B257">
        <f>IF('Registro fatture'!$B257="","",'Registro fatture'!E257)</f>
        <v/>
      </c>
      <c r="C257">
        <f>IF('Registro fatture'!$B257="","",'Registro fatture'!F257)</f>
        <v/>
      </c>
      <c r="D257" s="12">
        <f>IF(OR('Registro fatture'!$B257="",'Registro fatture'!N257=""),"",'Registro fatture'!N257)</f>
        <v/>
      </c>
      <c r="E257" s="13">
        <f>IF('Registro fatture'!$B257="","",'Registro fatture'!L257)</f>
        <v/>
      </c>
      <c r="F257" s="12">
        <f>IF(OR('Registro fatture'!$B257="",'Registro fatture'!V257=""),"",'Registro fatture'!V257)</f>
        <v/>
      </c>
      <c r="G257" s="16">
        <f>IF(OR(D257="",F257&lt;&gt;""),"",D257-TODAY())</f>
        <v/>
      </c>
      <c r="H257">
        <f>IF(A257="","",IF(F257&lt;&gt;"","Pagata",IF(D257="","Senza scadenza",IF(D257&lt;TODAY(),"Scaduta",IF(D257-TODAY()&lt;=7,"In scadenza","Futura")))))</f>
        <v/>
      </c>
    </row>
    <row r="258">
      <c r="A258">
        <f>IF('Registro fatture'!$B258="","",'Registro fatture'!B258)</f>
        <v/>
      </c>
      <c r="B258">
        <f>IF('Registro fatture'!$B258="","",'Registro fatture'!E258)</f>
        <v/>
      </c>
      <c r="C258">
        <f>IF('Registro fatture'!$B258="","",'Registro fatture'!F258)</f>
        <v/>
      </c>
      <c r="D258" s="12">
        <f>IF(OR('Registro fatture'!$B258="",'Registro fatture'!N258=""),"",'Registro fatture'!N258)</f>
        <v/>
      </c>
      <c r="E258" s="13">
        <f>IF('Registro fatture'!$B258="","",'Registro fatture'!L258)</f>
        <v/>
      </c>
      <c r="F258" s="12">
        <f>IF(OR('Registro fatture'!$B258="",'Registro fatture'!V258=""),"",'Registro fatture'!V258)</f>
        <v/>
      </c>
      <c r="G258" s="16">
        <f>IF(OR(D258="",F258&lt;&gt;""),"",D258-TODAY())</f>
        <v/>
      </c>
      <c r="H258">
        <f>IF(A258="","",IF(F258&lt;&gt;"","Pagata",IF(D258="","Senza scadenza",IF(D258&lt;TODAY(),"Scaduta",IF(D258-TODAY()&lt;=7,"In scadenza","Futura")))))</f>
        <v/>
      </c>
    </row>
    <row r="259">
      <c r="A259">
        <f>IF('Registro fatture'!$B259="","",'Registro fatture'!B259)</f>
        <v/>
      </c>
      <c r="B259">
        <f>IF('Registro fatture'!$B259="","",'Registro fatture'!E259)</f>
        <v/>
      </c>
      <c r="C259">
        <f>IF('Registro fatture'!$B259="","",'Registro fatture'!F259)</f>
        <v/>
      </c>
      <c r="D259" s="12">
        <f>IF(OR('Registro fatture'!$B259="",'Registro fatture'!N259=""),"",'Registro fatture'!N259)</f>
        <v/>
      </c>
      <c r="E259" s="13">
        <f>IF('Registro fatture'!$B259="","",'Registro fatture'!L259)</f>
        <v/>
      </c>
      <c r="F259" s="12">
        <f>IF(OR('Registro fatture'!$B259="",'Registro fatture'!V259=""),"",'Registro fatture'!V259)</f>
        <v/>
      </c>
      <c r="G259" s="16">
        <f>IF(OR(D259="",F259&lt;&gt;""),"",D259-TODAY())</f>
        <v/>
      </c>
      <c r="H259">
        <f>IF(A259="","",IF(F259&lt;&gt;"","Pagata",IF(D259="","Senza scadenza",IF(D259&lt;TODAY(),"Scaduta",IF(D259-TODAY()&lt;=7,"In scadenza","Futura")))))</f>
        <v/>
      </c>
    </row>
    <row r="260">
      <c r="A260">
        <f>IF('Registro fatture'!$B260="","",'Registro fatture'!B260)</f>
        <v/>
      </c>
      <c r="B260">
        <f>IF('Registro fatture'!$B260="","",'Registro fatture'!E260)</f>
        <v/>
      </c>
      <c r="C260">
        <f>IF('Registro fatture'!$B260="","",'Registro fatture'!F260)</f>
        <v/>
      </c>
      <c r="D260" s="12">
        <f>IF(OR('Registro fatture'!$B260="",'Registro fatture'!N260=""),"",'Registro fatture'!N260)</f>
        <v/>
      </c>
      <c r="E260" s="13">
        <f>IF('Registro fatture'!$B260="","",'Registro fatture'!L260)</f>
        <v/>
      </c>
      <c r="F260" s="12">
        <f>IF(OR('Registro fatture'!$B260="",'Registro fatture'!V260=""),"",'Registro fatture'!V260)</f>
        <v/>
      </c>
      <c r="G260" s="16">
        <f>IF(OR(D260="",F260&lt;&gt;""),"",D260-TODAY())</f>
        <v/>
      </c>
      <c r="H260">
        <f>IF(A260="","",IF(F260&lt;&gt;"","Pagata",IF(D260="","Senza scadenza",IF(D260&lt;TODAY(),"Scaduta",IF(D260-TODAY()&lt;=7,"In scadenza","Futura")))))</f>
        <v/>
      </c>
    </row>
    <row r="261">
      <c r="A261">
        <f>IF('Registro fatture'!$B261="","",'Registro fatture'!B261)</f>
        <v/>
      </c>
      <c r="B261">
        <f>IF('Registro fatture'!$B261="","",'Registro fatture'!E261)</f>
        <v/>
      </c>
      <c r="C261">
        <f>IF('Registro fatture'!$B261="","",'Registro fatture'!F261)</f>
        <v/>
      </c>
      <c r="D261" s="12">
        <f>IF(OR('Registro fatture'!$B261="",'Registro fatture'!N261=""),"",'Registro fatture'!N261)</f>
        <v/>
      </c>
      <c r="E261" s="13">
        <f>IF('Registro fatture'!$B261="","",'Registro fatture'!L261)</f>
        <v/>
      </c>
      <c r="F261" s="12">
        <f>IF(OR('Registro fatture'!$B261="",'Registro fatture'!V261=""),"",'Registro fatture'!V261)</f>
        <v/>
      </c>
      <c r="G261" s="16">
        <f>IF(OR(D261="",F261&lt;&gt;""),"",D261-TODAY())</f>
        <v/>
      </c>
      <c r="H261">
        <f>IF(A261="","",IF(F261&lt;&gt;"","Pagata",IF(D261="","Senza scadenza",IF(D261&lt;TODAY(),"Scaduta",IF(D261-TODAY()&lt;=7,"In scadenza","Futura")))))</f>
        <v/>
      </c>
    </row>
    <row r="262">
      <c r="A262">
        <f>IF('Registro fatture'!$B262="","",'Registro fatture'!B262)</f>
        <v/>
      </c>
      <c r="B262">
        <f>IF('Registro fatture'!$B262="","",'Registro fatture'!E262)</f>
        <v/>
      </c>
      <c r="C262">
        <f>IF('Registro fatture'!$B262="","",'Registro fatture'!F262)</f>
        <v/>
      </c>
      <c r="D262" s="12">
        <f>IF(OR('Registro fatture'!$B262="",'Registro fatture'!N262=""),"",'Registro fatture'!N262)</f>
        <v/>
      </c>
      <c r="E262" s="13">
        <f>IF('Registro fatture'!$B262="","",'Registro fatture'!L262)</f>
        <v/>
      </c>
      <c r="F262" s="12">
        <f>IF(OR('Registro fatture'!$B262="",'Registro fatture'!V262=""),"",'Registro fatture'!V262)</f>
        <v/>
      </c>
      <c r="G262" s="16">
        <f>IF(OR(D262="",F262&lt;&gt;""),"",D262-TODAY())</f>
        <v/>
      </c>
      <c r="H262">
        <f>IF(A262="","",IF(F262&lt;&gt;"","Pagata",IF(D262="","Senza scadenza",IF(D262&lt;TODAY(),"Scaduta",IF(D262-TODAY()&lt;=7,"In scadenza","Futura")))))</f>
        <v/>
      </c>
    </row>
    <row r="263">
      <c r="A263">
        <f>IF('Registro fatture'!$B263="","",'Registro fatture'!B263)</f>
        <v/>
      </c>
      <c r="B263">
        <f>IF('Registro fatture'!$B263="","",'Registro fatture'!E263)</f>
        <v/>
      </c>
      <c r="C263">
        <f>IF('Registro fatture'!$B263="","",'Registro fatture'!F263)</f>
        <v/>
      </c>
      <c r="D263" s="12">
        <f>IF(OR('Registro fatture'!$B263="",'Registro fatture'!N263=""),"",'Registro fatture'!N263)</f>
        <v/>
      </c>
      <c r="E263" s="13">
        <f>IF('Registro fatture'!$B263="","",'Registro fatture'!L263)</f>
        <v/>
      </c>
      <c r="F263" s="12">
        <f>IF(OR('Registro fatture'!$B263="",'Registro fatture'!V263=""),"",'Registro fatture'!V263)</f>
        <v/>
      </c>
      <c r="G263" s="16">
        <f>IF(OR(D263="",F263&lt;&gt;""),"",D263-TODAY())</f>
        <v/>
      </c>
      <c r="H263">
        <f>IF(A263="","",IF(F263&lt;&gt;"","Pagata",IF(D263="","Senza scadenza",IF(D263&lt;TODAY(),"Scaduta",IF(D263-TODAY()&lt;=7,"In scadenza","Futura")))))</f>
        <v/>
      </c>
    </row>
    <row r="264">
      <c r="A264">
        <f>IF('Registro fatture'!$B264="","",'Registro fatture'!B264)</f>
        <v/>
      </c>
      <c r="B264">
        <f>IF('Registro fatture'!$B264="","",'Registro fatture'!E264)</f>
        <v/>
      </c>
      <c r="C264">
        <f>IF('Registro fatture'!$B264="","",'Registro fatture'!F264)</f>
        <v/>
      </c>
      <c r="D264" s="12">
        <f>IF(OR('Registro fatture'!$B264="",'Registro fatture'!N264=""),"",'Registro fatture'!N264)</f>
        <v/>
      </c>
      <c r="E264" s="13">
        <f>IF('Registro fatture'!$B264="","",'Registro fatture'!L264)</f>
        <v/>
      </c>
      <c r="F264" s="12">
        <f>IF(OR('Registro fatture'!$B264="",'Registro fatture'!V264=""),"",'Registro fatture'!V264)</f>
        <v/>
      </c>
      <c r="G264" s="16">
        <f>IF(OR(D264="",F264&lt;&gt;""),"",D264-TODAY())</f>
        <v/>
      </c>
      <c r="H264">
        <f>IF(A264="","",IF(F264&lt;&gt;"","Pagata",IF(D264="","Senza scadenza",IF(D264&lt;TODAY(),"Scaduta",IF(D264-TODAY()&lt;=7,"In scadenza","Futura")))))</f>
        <v/>
      </c>
    </row>
    <row r="265">
      <c r="A265">
        <f>IF('Registro fatture'!$B265="","",'Registro fatture'!B265)</f>
        <v/>
      </c>
      <c r="B265">
        <f>IF('Registro fatture'!$B265="","",'Registro fatture'!E265)</f>
        <v/>
      </c>
      <c r="C265">
        <f>IF('Registro fatture'!$B265="","",'Registro fatture'!F265)</f>
        <v/>
      </c>
      <c r="D265" s="12">
        <f>IF(OR('Registro fatture'!$B265="",'Registro fatture'!N265=""),"",'Registro fatture'!N265)</f>
        <v/>
      </c>
      <c r="E265" s="13">
        <f>IF('Registro fatture'!$B265="","",'Registro fatture'!L265)</f>
        <v/>
      </c>
      <c r="F265" s="12">
        <f>IF(OR('Registro fatture'!$B265="",'Registro fatture'!V265=""),"",'Registro fatture'!V265)</f>
        <v/>
      </c>
      <c r="G265" s="16">
        <f>IF(OR(D265="",F265&lt;&gt;""),"",D265-TODAY())</f>
        <v/>
      </c>
      <c r="H265">
        <f>IF(A265="","",IF(F265&lt;&gt;"","Pagata",IF(D265="","Senza scadenza",IF(D265&lt;TODAY(),"Scaduta",IF(D265-TODAY()&lt;=7,"In scadenza","Futura")))))</f>
        <v/>
      </c>
    </row>
    <row r="266">
      <c r="A266">
        <f>IF('Registro fatture'!$B266="","",'Registro fatture'!B266)</f>
        <v/>
      </c>
      <c r="B266">
        <f>IF('Registro fatture'!$B266="","",'Registro fatture'!E266)</f>
        <v/>
      </c>
      <c r="C266">
        <f>IF('Registro fatture'!$B266="","",'Registro fatture'!F266)</f>
        <v/>
      </c>
      <c r="D266" s="12">
        <f>IF(OR('Registro fatture'!$B266="",'Registro fatture'!N266=""),"",'Registro fatture'!N266)</f>
        <v/>
      </c>
      <c r="E266" s="13">
        <f>IF('Registro fatture'!$B266="","",'Registro fatture'!L266)</f>
        <v/>
      </c>
      <c r="F266" s="12">
        <f>IF(OR('Registro fatture'!$B266="",'Registro fatture'!V266=""),"",'Registro fatture'!V266)</f>
        <v/>
      </c>
      <c r="G266" s="16">
        <f>IF(OR(D266="",F266&lt;&gt;""),"",D266-TODAY())</f>
        <v/>
      </c>
      <c r="H266">
        <f>IF(A266="","",IF(F266&lt;&gt;"","Pagata",IF(D266="","Senza scadenza",IF(D266&lt;TODAY(),"Scaduta",IF(D266-TODAY()&lt;=7,"In scadenza","Futura")))))</f>
        <v/>
      </c>
    </row>
    <row r="267">
      <c r="A267">
        <f>IF('Registro fatture'!$B267="","",'Registro fatture'!B267)</f>
        <v/>
      </c>
      <c r="B267">
        <f>IF('Registro fatture'!$B267="","",'Registro fatture'!E267)</f>
        <v/>
      </c>
      <c r="C267">
        <f>IF('Registro fatture'!$B267="","",'Registro fatture'!F267)</f>
        <v/>
      </c>
      <c r="D267" s="12">
        <f>IF(OR('Registro fatture'!$B267="",'Registro fatture'!N267=""),"",'Registro fatture'!N267)</f>
        <v/>
      </c>
      <c r="E267" s="13">
        <f>IF('Registro fatture'!$B267="","",'Registro fatture'!L267)</f>
        <v/>
      </c>
      <c r="F267" s="12">
        <f>IF(OR('Registro fatture'!$B267="",'Registro fatture'!V267=""),"",'Registro fatture'!V267)</f>
        <v/>
      </c>
      <c r="G267" s="16">
        <f>IF(OR(D267="",F267&lt;&gt;""),"",D267-TODAY())</f>
        <v/>
      </c>
      <c r="H267">
        <f>IF(A267="","",IF(F267&lt;&gt;"","Pagata",IF(D267="","Senza scadenza",IF(D267&lt;TODAY(),"Scaduta",IF(D267-TODAY()&lt;=7,"In scadenza","Futura")))))</f>
        <v/>
      </c>
    </row>
    <row r="268">
      <c r="A268">
        <f>IF('Registro fatture'!$B268="","",'Registro fatture'!B268)</f>
        <v/>
      </c>
      <c r="B268">
        <f>IF('Registro fatture'!$B268="","",'Registro fatture'!E268)</f>
        <v/>
      </c>
      <c r="C268">
        <f>IF('Registro fatture'!$B268="","",'Registro fatture'!F268)</f>
        <v/>
      </c>
      <c r="D268" s="12">
        <f>IF(OR('Registro fatture'!$B268="",'Registro fatture'!N268=""),"",'Registro fatture'!N268)</f>
        <v/>
      </c>
      <c r="E268" s="13">
        <f>IF('Registro fatture'!$B268="","",'Registro fatture'!L268)</f>
        <v/>
      </c>
      <c r="F268" s="12">
        <f>IF(OR('Registro fatture'!$B268="",'Registro fatture'!V268=""),"",'Registro fatture'!V268)</f>
        <v/>
      </c>
      <c r="G268" s="16">
        <f>IF(OR(D268="",F268&lt;&gt;""),"",D268-TODAY())</f>
        <v/>
      </c>
      <c r="H268">
        <f>IF(A268="","",IF(F268&lt;&gt;"","Pagata",IF(D268="","Senza scadenza",IF(D268&lt;TODAY(),"Scaduta",IF(D268-TODAY()&lt;=7,"In scadenza","Futura")))))</f>
        <v/>
      </c>
    </row>
    <row r="269">
      <c r="A269">
        <f>IF('Registro fatture'!$B269="","",'Registro fatture'!B269)</f>
        <v/>
      </c>
      <c r="B269">
        <f>IF('Registro fatture'!$B269="","",'Registro fatture'!E269)</f>
        <v/>
      </c>
      <c r="C269">
        <f>IF('Registro fatture'!$B269="","",'Registro fatture'!F269)</f>
        <v/>
      </c>
      <c r="D269" s="12">
        <f>IF(OR('Registro fatture'!$B269="",'Registro fatture'!N269=""),"",'Registro fatture'!N269)</f>
        <v/>
      </c>
      <c r="E269" s="13">
        <f>IF('Registro fatture'!$B269="","",'Registro fatture'!L269)</f>
        <v/>
      </c>
      <c r="F269" s="12">
        <f>IF(OR('Registro fatture'!$B269="",'Registro fatture'!V269=""),"",'Registro fatture'!V269)</f>
        <v/>
      </c>
      <c r="G269" s="16">
        <f>IF(OR(D269="",F269&lt;&gt;""),"",D269-TODAY())</f>
        <v/>
      </c>
      <c r="H269">
        <f>IF(A269="","",IF(F269&lt;&gt;"","Pagata",IF(D269="","Senza scadenza",IF(D269&lt;TODAY(),"Scaduta",IF(D269-TODAY()&lt;=7,"In scadenza","Futura")))))</f>
        <v/>
      </c>
    </row>
    <row r="270">
      <c r="A270">
        <f>IF('Registro fatture'!$B270="","",'Registro fatture'!B270)</f>
        <v/>
      </c>
      <c r="B270">
        <f>IF('Registro fatture'!$B270="","",'Registro fatture'!E270)</f>
        <v/>
      </c>
      <c r="C270">
        <f>IF('Registro fatture'!$B270="","",'Registro fatture'!F270)</f>
        <v/>
      </c>
      <c r="D270" s="12">
        <f>IF(OR('Registro fatture'!$B270="",'Registro fatture'!N270=""),"",'Registro fatture'!N270)</f>
        <v/>
      </c>
      <c r="E270" s="13">
        <f>IF('Registro fatture'!$B270="","",'Registro fatture'!L270)</f>
        <v/>
      </c>
      <c r="F270" s="12">
        <f>IF(OR('Registro fatture'!$B270="",'Registro fatture'!V270=""),"",'Registro fatture'!V270)</f>
        <v/>
      </c>
      <c r="G270" s="16">
        <f>IF(OR(D270="",F270&lt;&gt;""),"",D270-TODAY())</f>
        <v/>
      </c>
      <c r="H270">
        <f>IF(A270="","",IF(F270&lt;&gt;"","Pagata",IF(D270="","Senza scadenza",IF(D270&lt;TODAY(),"Scaduta",IF(D270-TODAY()&lt;=7,"In scadenza","Futura")))))</f>
        <v/>
      </c>
    </row>
    <row r="271">
      <c r="A271">
        <f>IF('Registro fatture'!$B271="","",'Registro fatture'!B271)</f>
        <v/>
      </c>
      <c r="B271">
        <f>IF('Registro fatture'!$B271="","",'Registro fatture'!E271)</f>
        <v/>
      </c>
      <c r="C271">
        <f>IF('Registro fatture'!$B271="","",'Registro fatture'!F271)</f>
        <v/>
      </c>
      <c r="D271" s="12">
        <f>IF(OR('Registro fatture'!$B271="",'Registro fatture'!N271=""),"",'Registro fatture'!N271)</f>
        <v/>
      </c>
      <c r="E271" s="13">
        <f>IF('Registro fatture'!$B271="","",'Registro fatture'!L271)</f>
        <v/>
      </c>
      <c r="F271" s="12">
        <f>IF(OR('Registro fatture'!$B271="",'Registro fatture'!V271=""),"",'Registro fatture'!V271)</f>
        <v/>
      </c>
      <c r="G271" s="16">
        <f>IF(OR(D271="",F271&lt;&gt;""),"",D271-TODAY())</f>
        <v/>
      </c>
      <c r="H271">
        <f>IF(A271="","",IF(F271&lt;&gt;"","Pagata",IF(D271="","Senza scadenza",IF(D271&lt;TODAY(),"Scaduta",IF(D271-TODAY()&lt;=7,"In scadenza","Futura")))))</f>
        <v/>
      </c>
    </row>
    <row r="272">
      <c r="A272">
        <f>IF('Registro fatture'!$B272="","",'Registro fatture'!B272)</f>
        <v/>
      </c>
      <c r="B272">
        <f>IF('Registro fatture'!$B272="","",'Registro fatture'!E272)</f>
        <v/>
      </c>
      <c r="C272">
        <f>IF('Registro fatture'!$B272="","",'Registro fatture'!F272)</f>
        <v/>
      </c>
      <c r="D272" s="12">
        <f>IF(OR('Registro fatture'!$B272="",'Registro fatture'!N272=""),"",'Registro fatture'!N272)</f>
        <v/>
      </c>
      <c r="E272" s="13">
        <f>IF('Registro fatture'!$B272="","",'Registro fatture'!L272)</f>
        <v/>
      </c>
      <c r="F272" s="12">
        <f>IF(OR('Registro fatture'!$B272="",'Registro fatture'!V272=""),"",'Registro fatture'!V272)</f>
        <v/>
      </c>
      <c r="G272" s="16">
        <f>IF(OR(D272="",F272&lt;&gt;""),"",D272-TODAY())</f>
        <v/>
      </c>
      <c r="H272">
        <f>IF(A272="","",IF(F272&lt;&gt;"","Pagata",IF(D272="","Senza scadenza",IF(D272&lt;TODAY(),"Scaduta",IF(D272-TODAY()&lt;=7,"In scadenza","Futura")))))</f>
        <v/>
      </c>
    </row>
    <row r="273">
      <c r="A273">
        <f>IF('Registro fatture'!$B273="","",'Registro fatture'!B273)</f>
        <v/>
      </c>
      <c r="B273">
        <f>IF('Registro fatture'!$B273="","",'Registro fatture'!E273)</f>
        <v/>
      </c>
      <c r="C273">
        <f>IF('Registro fatture'!$B273="","",'Registro fatture'!F273)</f>
        <v/>
      </c>
      <c r="D273" s="12">
        <f>IF(OR('Registro fatture'!$B273="",'Registro fatture'!N273=""),"",'Registro fatture'!N273)</f>
        <v/>
      </c>
      <c r="E273" s="13">
        <f>IF('Registro fatture'!$B273="","",'Registro fatture'!L273)</f>
        <v/>
      </c>
      <c r="F273" s="12">
        <f>IF(OR('Registro fatture'!$B273="",'Registro fatture'!V273=""),"",'Registro fatture'!V273)</f>
        <v/>
      </c>
      <c r="G273" s="16">
        <f>IF(OR(D273="",F273&lt;&gt;""),"",D273-TODAY())</f>
        <v/>
      </c>
      <c r="H273">
        <f>IF(A273="","",IF(F273&lt;&gt;"","Pagata",IF(D273="","Senza scadenza",IF(D273&lt;TODAY(),"Scaduta",IF(D273-TODAY()&lt;=7,"In scadenza","Futura")))))</f>
        <v/>
      </c>
    </row>
    <row r="274">
      <c r="A274">
        <f>IF('Registro fatture'!$B274="","",'Registro fatture'!B274)</f>
        <v/>
      </c>
      <c r="B274">
        <f>IF('Registro fatture'!$B274="","",'Registro fatture'!E274)</f>
        <v/>
      </c>
      <c r="C274">
        <f>IF('Registro fatture'!$B274="","",'Registro fatture'!F274)</f>
        <v/>
      </c>
      <c r="D274" s="12">
        <f>IF(OR('Registro fatture'!$B274="",'Registro fatture'!N274=""),"",'Registro fatture'!N274)</f>
        <v/>
      </c>
      <c r="E274" s="13">
        <f>IF('Registro fatture'!$B274="","",'Registro fatture'!L274)</f>
        <v/>
      </c>
      <c r="F274" s="12">
        <f>IF(OR('Registro fatture'!$B274="",'Registro fatture'!V274=""),"",'Registro fatture'!V274)</f>
        <v/>
      </c>
      <c r="G274" s="16">
        <f>IF(OR(D274="",F274&lt;&gt;""),"",D274-TODAY())</f>
        <v/>
      </c>
      <c r="H274">
        <f>IF(A274="","",IF(F274&lt;&gt;"","Pagata",IF(D274="","Senza scadenza",IF(D274&lt;TODAY(),"Scaduta",IF(D274-TODAY()&lt;=7,"In scadenza","Futura")))))</f>
        <v/>
      </c>
    </row>
    <row r="275">
      <c r="A275">
        <f>IF('Registro fatture'!$B275="","",'Registro fatture'!B275)</f>
        <v/>
      </c>
      <c r="B275">
        <f>IF('Registro fatture'!$B275="","",'Registro fatture'!E275)</f>
        <v/>
      </c>
      <c r="C275">
        <f>IF('Registro fatture'!$B275="","",'Registro fatture'!F275)</f>
        <v/>
      </c>
      <c r="D275" s="12">
        <f>IF(OR('Registro fatture'!$B275="",'Registro fatture'!N275=""),"",'Registro fatture'!N275)</f>
        <v/>
      </c>
      <c r="E275" s="13">
        <f>IF('Registro fatture'!$B275="","",'Registro fatture'!L275)</f>
        <v/>
      </c>
      <c r="F275" s="12">
        <f>IF(OR('Registro fatture'!$B275="",'Registro fatture'!V275=""),"",'Registro fatture'!V275)</f>
        <v/>
      </c>
      <c r="G275" s="16">
        <f>IF(OR(D275="",F275&lt;&gt;""),"",D275-TODAY())</f>
        <v/>
      </c>
      <c r="H275">
        <f>IF(A275="","",IF(F275&lt;&gt;"","Pagata",IF(D275="","Senza scadenza",IF(D275&lt;TODAY(),"Scaduta",IF(D275-TODAY()&lt;=7,"In scadenza","Futura")))))</f>
        <v/>
      </c>
    </row>
    <row r="276">
      <c r="A276">
        <f>IF('Registro fatture'!$B276="","",'Registro fatture'!B276)</f>
        <v/>
      </c>
      <c r="B276">
        <f>IF('Registro fatture'!$B276="","",'Registro fatture'!E276)</f>
        <v/>
      </c>
      <c r="C276">
        <f>IF('Registro fatture'!$B276="","",'Registro fatture'!F276)</f>
        <v/>
      </c>
      <c r="D276" s="12">
        <f>IF(OR('Registro fatture'!$B276="",'Registro fatture'!N276=""),"",'Registro fatture'!N276)</f>
        <v/>
      </c>
      <c r="E276" s="13">
        <f>IF('Registro fatture'!$B276="","",'Registro fatture'!L276)</f>
        <v/>
      </c>
      <c r="F276" s="12">
        <f>IF(OR('Registro fatture'!$B276="",'Registro fatture'!V276=""),"",'Registro fatture'!V276)</f>
        <v/>
      </c>
      <c r="G276" s="16">
        <f>IF(OR(D276="",F276&lt;&gt;""),"",D276-TODAY())</f>
        <v/>
      </c>
      <c r="H276">
        <f>IF(A276="","",IF(F276&lt;&gt;"","Pagata",IF(D276="","Senza scadenza",IF(D276&lt;TODAY(),"Scaduta",IF(D276-TODAY()&lt;=7,"In scadenza","Futura")))))</f>
        <v/>
      </c>
    </row>
    <row r="277">
      <c r="A277">
        <f>IF('Registro fatture'!$B277="","",'Registro fatture'!B277)</f>
        <v/>
      </c>
      <c r="B277">
        <f>IF('Registro fatture'!$B277="","",'Registro fatture'!E277)</f>
        <v/>
      </c>
      <c r="C277">
        <f>IF('Registro fatture'!$B277="","",'Registro fatture'!F277)</f>
        <v/>
      </c>
      <c r="D277" s="12">
        <f>IF(OR('Registro fatture'!$B277="",'Registro fatture'!N277=""),"",'Registro fatture'!N277)</f>
        <v/>
      </c>
      <c r="E277" s="13">
        <f>IF('Registro fatture'!$B277="","",'Registro fatture'!L277)</f>
        <v/>
      </c>
      <c r="F277" s="12">
        <f>IF(OR('Registro fatture'!$B277="",'Registro fatture'!V277=""),"",'Registro fatture'!V277)</f>
        <v/>
      </c>
      <c r="G277" s="16">
        <f>IF(OR(D277="",F277&lt;&gt;""),"",D277-TODAY())</f>
        <v/>
      </c>
      <c r="H277">
        <f>IF(A277="","",IF(F277&lt;&gt;"","Pagata",IF(D277="","Senza scadenza",IF(D277&lt;TODAY(),"Scaduta",IF(D277-TODAY()&lt;=7,"In scadenza","Futura")))))</f>
        <v/>
      </c>
    </row>
    <row r="278">
      <c r="A278">
        <f>IF('Registro fatture'!$B278="","",'Registro fatture'!B278)</f>
        <v/>
      </c>
      <c r="B278">
        <f>IF('Registro fatture'!$B278="","",'Registro fatture'!E278)</f>
        <v/>
      </c>
      <c r="C278">
        <f>IF('Registro fatture'!$B278="","",'Registro fatture'!F278)</f>
        <v/>
      </c>
      <c r="D278" s="12">
        <f>IF(OR('Registro fatture'!$B278="",'Registro fatture'!N278=""),"",'Registro fatture'!N278)</f>
        <v/>
      </c>
      <c r="E278" s="13">
        <f>IF('Registro fatture'!$B278="","",'Registro fatture'!L278)</f>
        <v/>
      </c>
      <c r="F278" s="12">
        <f>IF(OR('Registro fatture'!$B278="",'Registro fatture'!V278=""),"",'Registro fatture'!V278)</f>
        <v/>
      </c>
      <c r="G278" s="16">
        <f>IF(OR(D278="",F278&lt;&gt;""),"",D278-TODAY())</f>
        <v/>
      </c>
      <c r="H278">
        <f>IF(A278="","",IF(F278&lt;&gt;"","Pagata",IF(D278="","Senza scadenza",IF(D278&lt;TODAY(),"Scaduta",IF(D278-TODAY()&lt;=7,"In scadenza","Futura")))))</f>
        <v/>
      </c>
    </row>
    <row r="279">
      <c r="A279">
        <f>IF('Registro fatture'!$B279="","",'Registro fatture'!B279)</f>
        <v/>
      </c>
      <c r="B279">
        <f>IF('Registro fatture'!$B279="","",'Registro fatture'!E279)</f>
        <v/>
      </c>
      <c r="C279">
        <f>IF('Registro fatture'!$B279="","",'Registro fatture'!F279)</f>
        <v/>
      </c>
      <c r="D279" s="12">
        <f>IF(OR('Registro fatture'!$B279="",'Registro fatture'!N279=""),"",'Registro fatture'!N279)</f>
        <v/>
      </c>
      <c r="E279" s="13">
        <f>IF('Registro fatture'!$B279="","",'Registro fatture'!L279)</f>
        <v/>
      </c>
      <c r="F279" s="12">
        <f>IF(OR('Registro fatture'!$B279="",'Registro fatture'!V279=""),"",'Registro fatture'!V279)</f>
        <v/>
      </c>
      <c r="G279" s="16">
        <f>IF(OR(D279="",F279&lt;&gt;""),"",D279-TODAY())</f>
        <v/>
      </c>
      <c r="H279">
        <f>IF(A279="","",IF(F279&lt;&gt;"","Pagata",IF(D279="","Senza scadenza",IF(D279&lt;TODAY(),"Scaduta",IF(D279-TODAY()&lt;=7,"In scadenza","Futura")))))</f>
        <v/>
      </c>
    </row>
    <row r="280">
      <c r="A280">
        <f>IF('Registro fatture'!$B280="","",'Registro fatture'!B280)</f>
        <v/>
      </c>
      <c r="B280">
        <f>IF('Registro fatture'!$B280="","",'Registro fatture'!E280)</f>
        <v/>
      </c>
      <c r="C280">
        <f>IF('Registro fatture'!$B280="","",'Registro fatture'!F280)</f>
        <v/>
      </c>
      <c r="D280" s="12">
        <f>IF(OR('Registro fatture'!$B280="",'Registro fatture'!N280=""),"",'Registro fatture'!N280)</f>
        <v/>
      </c>
      <c r="E280" s="13">
        <f>IF('Registro fatture'!$B280="","",'Registro fatture'!L280)</f>
        <v/>
      </c>
      <c r="F280" s="12">
        <f>IF(OR('Registro fatture'!$B280="",'Registro fatture'!V280=""),"",'Registro fatture'!V280)</f>
        <v/>
      </c>
      <c r="G280" s="16">
        <f>IF(OR(D280="",F280&lt;&gt;""),"",D280-TODAY())</f>
        <v/>
      </c>
      <c r="H280">
        <f>IF(A280="","",IF(F280&lt;&gt;"","Pagata",IF(D280="","Senza scadenza",IF(D280&lt;TODAY(),"Scaduta",IF(D280-TODAY()&lt;=7,"In scadenza","Futura")))))</f>
        <v/>
      </c>
    </row>
    <row r="281">
      <c r="A281">
        <f>IF('Registro fatture'!$B281="","",'Registro fatture'!B281)</f>
        <v/>
      </c>
      <c r="B281">
        <f>IF('Registro fatture'!$B281="","",'Registro fatture'!E281)</f>
        <v/>
      </c>
      <c r="C281">
        <f>IF('Registro fatture'!$B281="","",'Registro fatture'!F281)</f>
        <v/>
      </c>
      <c r="D281" s="12">
        <f>IF(OR('Registro fatture'!$B281="",'Registro fatture'!N281=""),"",'Registro fatture'!N281)</f>
        <v/>
      </c>
      <c r="E281" s="13">
        <f>IF('Registro fatture'!$B281="","",'Registro fatture'!L281)</f>
        <v/>
      </c>
      <c r="F281" s="12">
        <f>IF(OR('Registro fatture'!$B281="",'Registro fatture'!V281=""),"",'Registro fatture'!V281)</f>
        <v/>
      </c>
      <c r="G281" s="16">
        <f>IF(OR(D281="",F281&lt;&gt;""),"",D281-TODAY())</f>
        <v/>
      </c>
      <c r="H281">
        <f>IF(A281="","",IF(F281&lt;&gt;"","Pagata",IF(D281="","Senza scadenza",IF(D281&lt;TODAY(),"Scaduta",IF(D281-TODAY()&lt;=7,"In scadenza","Futura")))))</f>
        <v/>
      </c>
    </row>
    <row r="282">
      <c r="A282">
        <f>IF('Registro fatture'!$B282="","",'Registro fatture'!B282)</f>
        <v/>
      </c>
      <c r="B282">
        <f>IF('Registro fatture'!$B282="","",'Registro fatture'!E282)</f>
        <v/>
      </c>
      <c r="C282">
        <f>IF('Registro fatture'!$B282="","",'Registro fatture'!F282)</f>
        <v/>
      </c>
      <c r="D282" s="12">
        <f>IF(OR('Registro fatture'!$B282="",'Registro fatture'!N282=""),"",'Registro fatture'!N282)</f>
        <v/>
      </c>
      <c r="E282" s="13">
        <f>IF('Registro fatture'!$B282="","",'Registro fatture'!L282)</f>
        <v/>
      </c>
      <c r="F282" s="12">
        <f>IF(OR('Registro fatture'!$B282="",'Registro fatture'!V282=""),"",'Registro fatture'!V282)</f>
        <v/>
      </c>
      <c r="G282" s="16">
        <f>IF(OR(D282="",F282&lt;&gt;""),"",D282-TODAY())</f>
        <v/>
      </c>
      <c r="H282">
        <f>IF(A282="","",IF(F282&lt;&gt;"","Pagata",IF(D282="","Senza scadenza",IF(D282&lt;TODAY(),"Scaduta",IF(D282-TODAY()&lt;=7,"In scadenza","Futura")))))</f>
        <v/>
      </c>
    </row>
    <row r="283">
      <c r="A283">
        <f>IF('Registro fatture'!$B283="","",'Registro fatture'!B283)</f>
        <v/>
      </c>
      <c r="B283">
        <f>IF('Registro fatture'!$B283="","",'Registro fatture'!E283)</f>
        <v/>
      </c>
      <c r="C283">
        <f>IF('Registro fatture'!$B283="","",'Registro fatture'!F283)</f>
        <v/>
      </c>
      <c r="D283" s="12">
        <f>IF(OR('Registro fatture'!$B283="",'Registro fatture'!N283=""),"",'Registro fatture'!N283)</f>
        <v/>
      </c>
      <c r="E283" s="13">
        <f>IF('Registro fatture'!$B283="","",'Registro fatture'!L283)</f>
        <v/>
      </c>
      <c r="F283" s="12">
        <f>IF(OR('Registro fatture'!$B283="",'Registro fatture'!V283=""),"",'Registro fatture'!V283)</f>
        <v/>
      </c>
      <c r="G283" s="16">
        <f>IF(OR(D283="",F283&lt;&gt;""),"",D283-TODAY())</f>
        <v/>
      </c>
      <c r="H283">
        <f>IF(A283="","",IF(F283&lt;&gt;"","Pagata",IF(D283="","Senza scadenza",IF(D283&lt;TODAY(),"Scaduta",IF(D283-TODAY()&lt;=7,"In scadenza","Futura")))))</f>
        <v/>
      </c>
    </row>
    <row r="284">
      <c r="A284">
        <f>IF('Registro fatture'!$B284="","",'Registro fatture'!B284)</f>
        <v/>
      </c>
      <c r="B284">
        <f>IF('Registro fatture'!$B284="","",'Registro fatture'!E284)</f>
        <v/>
      </c>
      <c r="C284">
        <f>IF('Registro fatture'!$B284="","",'Registro fatture'!F284)</f>
        <v/>
      </c>
      <c r="D284" s="12">
        <f>IF(OR('Registro fatture'!$B284="",'Registro fatture'!N284=""),"",'Registro fatture'!N284)</f>
        <v/>
      </c>
      <c r="E284" s="13">
        <f>IF('Registro fatture'!$B284="","",'Registro fatture'!L284)</f>
        <v/>
      </c>
      <c r="F284" s="12">
        <f>IF(OR('Registro fatture'!$B284="",'Registro fatture'!V284=""),"",'Registro fatture'!V284)</f>
        <v/>
      </c>
      <c r="G284" s="16">
        <f>IF(OR(D284="",F284&lt;&gt;""),"",D284-TODAY())</f>
        <v/>
      </c>
      <c r="H284">
        <f>IF(A284="","",IF(F284&lt;&gt;"","Pagata",IF(D284="","Senza scadenza",IF(D284&lt;TODAY(),"Scaduta",IF(D284-TODAY()&lt;=7,"In scadenza","Futura")))))</f>
        <v/>
      </c>
    </row>
    <row r="285">
      <c r="A285">
        <f>IF('Registro fatture'!$B285="","",'Registro fatture'!B285)</f>
        <v/>
      </c>
      <c r="B285">
        <f>IF('Registro fatture'!$B285="","",'Registro fatture'!E285)</f>
        <v/>
      </c>
      <c r="C285">
        <f>IF('Registro fatture'!$B285="","",'Registro fatture'!F285)</f>
        <v/>
      </c>
      <c r="D285" s="12">
        <f>IF(OR('Registro fatture'!$B285="",'Registro fatture'!N285=""),"",'Registro fatture'!N285)</f>
        <v/>
      </c>
      <c r="E285" s="13">
        <f>IF('Registro fatture'!$B285="","",'Registro fatture'!L285)</f>
        <v/>
      </c>
      <c r="F285" s="12">
        <f>IF(OR('Registro fatture'!$B285="",'Registro fatture'!V285=""),"",'Registro fatture'!V285)</f>
        <v/>
      </c>
      <c r="G285" s="16">
        <f>IF(OR(D285="",F285&lt;&gt;""),"",D285-TODAY())</f>
        <v/>
      </c>
      <c r="H285">
        <f>IF(A285="","",IF(F285&lt;&gt;"","Pagata",IF(D285="","Senza scadenza",IF(D285&lt;TODAY(),"Scaduta",IF(D285-TODAY()&lt;=7,"In scadenza","Futura")))))</f>
        <v/>
      </c>
    </row>
    <row r="286">
      <c r="A286">
        <f>IF('Registro fatture'!$B286="","",'Registro fatture'!B286)</f>
        <v/>
      </c>
      <c r="B286">
        <f>IF('Registro fatture'!$B286="","",'Registro fatture'!E286)</f>
        <v/>
      </c>
      <c r="C286">
        <f>IF('Registro fatture'!$B286="","",'Registro fatture'!F286)</f>
        <v/>
      </c>
      <c r="D286" s="12">
        <f>IF(OR('Registro fatture'!$B286="",'Registro fatture'!N286=""),"",'Registro fatture'!N286)</f>
        <v/>
      </c>
      <c r="E286" s="13">
        <f>IF('Registro fatture'!$B286="","",'Registro fatture'!L286)</f>
        <v/>
      </c>
      <c r="F286" s="12">
        <f>IF(OR('Registro fatture'!$B286="",'Registro fatture'!V286=""),"",'Registro fatture'!V286)</f>
        <v/>
      </c>
      <c r="G286" s="16">
        <f>IF(OR(D286="",F286&lt;&gt;""),"",D286-TODAY())</f>
        <v/>
      </c>
      <c r="H286">
        <f>IF(A286="","",IF(F286&lt;&gt;"","Pagata",IF(D286="","Senza scadenza",IF(D286&lt;TODAY(),"Scaduta",IF(D286-TODAY()&lt;=7,"In scadenza","Futura")))))</f>
        <v/>
      </c>
    </row>
    <row r="287">
      <c r="A287">
        <f>IF('Registro fatture'!$B287="","",'Registro fatture'!B287)</f>
        <v/>
      </c>
      <c r="B287">
        <f>IF('Registro fatture'!$B287="","",'Registro fatture'!E287)</f>
        <v/>
      </c>
      <c r="C287">
        <f>IF('Registro fatture'!$B287="","",'Registro fatture'!F287)</f>
        <v/>
      </c>
      <c r="D287" s="12">
        <f>IF(OR('Registro fatture'!$B287="",'Registro fatture'!N287=""),"",'Registro fatture'!N287)</f>
        <v/>
      </c>
      <c r="E287" s="13">
        <f>IF('Registro fatture'!$B287="","",'Registro fatture'!L287)</f>
        <v/>
      </c>
      <c r="F287" s="12">
        <f>IF(OR('Registro fatture'!$B287="",'Registro fatture'!V287=""),"",'Registro fatture'!V287)</f>
        <v/>
      </c>
      <c r="G287" s="16">
        <f>IF(OR(D287="",F287&lt;&gt;""),"",D287-TODAY())</f>
        <v/>
      </c>
      <c r="H287">
        <f>IF(A287="","",IF(F287&lt;&gt;"","Pagata",IF(D287="","Senza scadenza",IF(D287&lt;TODAY(),"Scaduta",IF(D287-TODAY()&lt;=7,"In scadenza","Futura")))))</f>
        <v/>
      </c>
    </row>
    <row r="288">
      <c r="A288">
        <f>IF('Registro fatture'!$B288="","",'Registro fatture'!B288)</f>
        <v/>
      </c>
      <c r="B288">
        <f>IF('Registro fatture'!$B288="","",'Registro fatture'!E288)</f>
        <v/>
      </c>
      <c r="C288">
        <f>IF('Registro fatture'!$B288="","",'Registro fatture'!F288)</f>
        <v/>
      </c>
      <c r="D288" s="12">
        <f>IF(OR('Registro fatture'!$B288="",'Registro fatture'!N288=""),"",'Registro fatture'!N288)</f>
        <v/>
      </c>
      <c r="E288" s="13">
        <f>IF('Registro fatture'!$B288="","",'Registro fatture'!L288)</f>
        <v/>
      </c>
      <c r="F288" s="12">
        <f>IF(OR('Registro fatture'!$B288="",'Registro fatture'!V288=""),"",'Registro fatture'!V288)</f>
        <v/>
      </c>
      <c r="G288" s="16">
        <f>IF(OR(D288="",F288&lt;&gt;""),"",D288-TODAY())</f>
        <v/>
      </c>
      <c r="H288">
        <f>IF(A288="","",IF(F288&lt;&gt;"","Pagata",IF(D288="","Senza scadenza",IF(D288&lt;TODAY(),"Scaduta",IF(D288-TODAY()&lt;=7,"In scadenza","Futura")))))</f>
        <v/>
      </c>
    </row>
    <row r="289">
      <c r="A289">
        <f>IF('Registro fatture'!$B289="","",'Registro fatture'!B289)</f>
        <v/>
      </c>
      <c r="B289">
        <f>IF('Registro fatture'!$B289="","",'Registro fatture'!E289)</f>
        <v/>
      </c>
      <c r="C289">
        <f>IF('Registro fatture'!$B289="","",'Registro fatture'!F289)</f>
        <v/>
      </c>
      <c r="D289" s="12">
        <f>IF(OR('Registro fatture'!$B289="",'Registro fatture'!N289=""),"",'Registro fatture'!N289)</f>
        <v/>
      </c>
      <c r="E289" s="13">
        <f>IF('Registro fatture'!$B289="","",'Registro fatture'!L289)</f>
        <v/>
      </c>
      <c r="F289" s="12">
        <f>IF(OR('Registro fatture'!$B289="",'Registro fatture'!V289=""),"",'Registro fatture'!V289)</f>
        <v/>
      </c>
      <c r="G289" s="16">
        <f>IF(OR(D289="",F289&lt;&gt;""),"",D289-TODAY())</f>
        <v/>
      </c>
      <c r="H289">
        <f>IF(A289="","",IF(F289&lt;&gt;"","Pagata",IF(D289="","Senza scadenza",IF(D289&lt;TODAY(),"Scaduta",IF(D289-TODAY()&lt;=7,"In scadenza","Futura")))))</f>
        <v/>
      </c>
    </row>
    <row r="290">
      <c r="A290">
        <f>IF('Registro fatture'!$B290="","",'Registro fatture'!B290)</f>
        <v/>
      </c>
      <c r="B290">
        <f>IF('Registro fatture'!$B290="","",'Registro fatture'!E290)</f>
        <v/>
      </c>
      <c r="C290">
        <f>IF('Registro fatture'!$B290="","",'Registro fatture'!F290)</f>
        <v/>
      </c>
      <c r="D290" s="12">
        <f>IF(OR('Registro fatture'!$B290="",'Registro fatture'!N290=""),"",'Registro fatture'!N290)</f>
        <v/>
      </c>
      <c r="E290" s="13">
        <f>IF('Registro fatture'!$B290="","",'Registro fatture'!L290)</f>
        <v/>
      </c>
      <c r="F290" s="12">
        <f>IF(OR('Registro fatture'!$B290="",'Registro fatture'!V290=""),"",'Registro fatture'!V290)</f>
        <v/>
      </c>
      <c r="G290" s="16">
        <f>IF(OR(D290="",F290&lt;&gt;""),"",D290-TODAY())</f>
        <v/>
      </c>
      <c r="H290">
        <f>IF(A290="","",IF(F290&lt;&gt;"","Pagata",IF(D290="","Senza scadenza",IF(D290&lt;TODAY(),"Scaduta",IF(D290-TODAY()&lt;=7,"In scadenza","Futura")))))</f>
        <v/>
      </c>
    </row>
    <row r="291">
      <c r="A291">
        <f>IF('Registro fatture'!$B291="","",'Registro fatture'!B291)</f>
        <v/>
      </c>
      <c r="B291">
        <f>IF('Registro fatture'!$B291="","",'Registro fatture'!E291)</f>
        <v/>
      </c>
      <c r="C291">
        <f>IF('Registro fatture'!$B291="","",'Registro fatture'!F291)</f>
        <v/>
      </c>
      <c r="D291" s="12">
        <f>IF(OR('Registro fatture'!$B291="",'Registro fatture'!N291=""),"",'Registro fatture'!N291)</f>
        <v/>
      </c>
      <c r="E291" s="13">
        <f>IF('Registro fatture'!$B291="","",'Registro fatture'!L291)</f>
        <v/>
      </c>
      <c r="F291" s="12">
        <f>IF(OR('Registro fatture'!$B291="",'Registro fatture'!V291=""),"",'Registro fatture'!V291)</f>
        <v/>
      </c>
      <c r="G291" s="16">
        <f>IF(OR(D291="",F291&lt;&gt;""),"",D291-TODAY())</f>
        <v/>
      </c>
      <c r="H291">
        <f>IF(A291="","",IF(F291&lt;&gt;"","Pagata",IF(D291="","Senza scadenza",IF(D291&lt;TODAY(),"Scaduta",IF(D291-TODAY()&lt;=7,"In scadenza","Futura")))))</f>
        <v/>
      </c>
    </row>
    <row r="292">
      <c r="A292">
        <f>IF('Registro fatture'!$B292="","",'Registro fatture'!B292)</f>
        <v/>
      </c>
      <c r="B292">
        <f>IF('Registro fatture'!$B292="","",'Registro fatture'!E292)</f>
        <v/>
      </c>
      <c r="C292">
        <f>IF('Registro fatture'!$B292="","",'Registro fatture'!F292)</f>
        <v/>
      </c>
      <c r="D292" s="12">
        <f>IF(OR('Registro fatture'!$B292="",'Registro fatture'!N292=""),"",'Registro fatture'!N292)</f>
        <v/>
      </c>
      <c r="E292" s="13">
        <f>IF('Registro fatture'!$B292="","",'Registro fatture'!L292)</f>
        <v/>
      </c>
      <c r="F292" s="12">
        <f>IF(OR('Registro fatture'!$B292="",'Registro fatture'!V292=""),"",'Registro fatture'!V292)</f>
        <v/>
      </c>
      <c r="G292" s="16">
        <f>IF(OR(D292="",F292&lt;&gt;""),"",D292-TODAY())</f>
        <v/>
      </c>
      <c r="H292">
        <f>IF(A292="","",IF(F292&lt;&gt;"","Pagata",IF(D292="","Senza scadenza",IF(D292&lt;TODAY(),"Scaduta",IF(D292-TODAY()&lt;=7,"In scadenza","Futura")))))</f>
        <v/>
      </c>
    </row>
    <row r="293">
      <c r="A293">
        <f>IF('Registro fatture'!$B293="","",'Registro fatture'!B293)</f>
        <v/>
      </c>
      <c r="B293">
        <f>IF('Registro fatture'!$B293="","",'Registro fatture'!E293)</f>
        <v/>
      </c>
      <c r="C293">
        <f>IF('Registro fatture'!$B293="","",'Registro fatture'!F293)</f>
        <v/>
      </c>
      <c r="D293" s="12">
        <f>IF(OR('Registro fatture'!$B293="",'Registro fatture'!N293=""),"",'Registro fatture'!N293)</f>
        <v/>
      </c>
      <c r="E293" s="13">
        <f>IF('Registro fatture'!$B293="","",'Registro fatture'!L293)</f>
        <v/>
      </c>
      <c r="F293" s="12">
        <f>IF(OR('Registro fatture'!$B293="",'Registro fatture'!V293=""),"",'Registro fatture'!V293)</f>
        <v/>
      </c>
      <c r="G293" s="16">
        <f>IF(OR(D293="",F293&lt;&gt;""),"",D293-TODAY())</f>
        <v/>
      </c>
      <c r="H293">
        <f>IF(A293="","",IF(F293&lt;&gt;"","Pagata",IF(D293="","Senza scadenza",IF(D293&lt;TODAY(),"Scaduta",IF(D293-TODAY()&lt;=7,"In scadenza","Futura")))))</f>
        <v/>
      </c>
    </row>
    <row r="294">
      <c r="A294">
        <f>IF('Registro fatture'!$B294="","",'Registro fatture'!B294)</f>
        <v/>
      </c>
      <c r="B294">
        <f>IF('Registro fatture'!$B294="","",'Registro fatture'!E294)</f>
        <v/>
      </c>
      <c r="C294">
        <f>IF('Registro fatture'!$B294="","",'Registro fatture'!F294)</f>
        <v/>
      </c>
      <c r="D294" s="12">
        <f>IF(OR('Registro fatture'!$B294="",'Registro fatture'!N294=""),"",'Registro fatture'!N294)</f>
        <v/>
      </c>
      <c r="E294" s="13">
        <f>IF('Registro fatture'!$B294="","",'Registro fatture'!L294)</f>
        <v/>
      </c>
      <c r="F294" s="12">
        <f>IF(OR('Registro fatture'!$B294="",'Registro fatture'!V294=""),"",'Registro fatture'!V294)</f>
        <v/>
      </c>
      <c r="G294" s="16">
        <f>IF(OR(D294="",F294&lt;&gt;""),"",D294-TODAY())</f>
        <v/>
      </c>
      <c r="H294">
        <f>IF(A294="","",IF(F294&lt;&gt;"","Pagata",IF(D294="","Senza scadenza",IF(D294&lt;TODAY(),"Scaduta",IF(D294-TODAY()&lt;=7,"In scadenza","Futura")))))</f>
        <v/>
      </c>
    </row>
    <row r="295">
      <c r="A295">
        <f>IF('Registro fatture'!$B295="","",'Registro fatture'!B295)</f>
        <v/>
      </c>
      <c r="B295">
        <f>IF('Registro fatture'!$B295="","",'Registro fatture'!E295)</f>
        <v/>
      </c>
      <c r="C295">
        <f>IF('Registro fatture'!$B295="","",'Registro fatture'!F295)</f>
        <v/>
      </c>
      <c r="D295" s="12">
        <f>IF(OR('Registro fatture'!$B295="",'Registro fatture'!N295=""),"",'Registro fatture'!N295)</f>
        <v/>
      </c>
      <c r="E295" s="13">
        <f>IF('Registro fatture'!$B295="","",'Registro fatture'!L295)</f>
        <v/>
      </c>
      <c r="F295" s="12">
        <f>IF(OR('Registro fatture'!$B295="",'Registro fatture'!V295=""),"",'Registro fatture'!V295)</f>
        <v/>
      </c>
      <c r="G295" s="16">
        <f>IF(OR(D295="",F295&lt;&gt;""),"",D295-TODAY())</f>
        <v/>
      </c>
      <c r="H295">
        <f>IF(A295="","",IF(F295&lt;&gt;"","Pagata",IF(D295="","Senza scadenza",IF(D295&lt;TODAY(),"Scaduta",IF(D295-TODAY()&lt;=7,"In scadenza","Futura")))))</f>
        <v/>
      </c>
    </row>
    <row r="296">
      <c r="A296">
        <f>IF('Registro fatture'!$B296="","",'Registro fatture'!B296)</f>
        <v/>
      </c>
      <c r="B296">
        <f>IF('Registro fatture'!$B296="","",'Registro fatture'!E296)</f>
        <v/>
      </c>
      <c r="C296">
        <f>IF('Registro fatture'!$B296="","",'Registro fatture'!F296)</f>
        <v/>
      </c>
      <c r="D296" s="12">
        <f>IF(OR('Registro fatture'!$B296="",'Registro fatture'!N296=""),"",'Registro fatture'!N296)</f>
        <v/>
      </c>
      <c r="E296" s="13">
        <f>IF('Registro fatture'!$B296="","",'Registro fatture'!L296)</f>
        <v/>
      </c>
      <c r="F296" s="12">
        <f>IF(OR('Registro fatture'!$B296="",'Registro fatture'!V296=""),"",'Registro fatture'!V296)</f>
        <v/>
      </c>
      <c r="G296" s="16">
        <f>IF(OR(D296="",F296&lt;&gt;""),"",D296-TODAY())</f>
        <v/>
      </c>
      <c r="H296">
        <f>IF(A296="","",IF(F296&lt;&gt;"","Pagata",IF(D296="","Senza scadenza",IF(D296&lt;TODAY(),"Scaduta",IF(D296-TODAY()&lt;=7,"In scadenza","Futura")))))</f>
        <v/>
      </c>
    </row>
    <row r="297">
      <c r="A297">
        <f>IF('Registro fatture'!$B297="","",'Registro fatture'!B297)</f>
        <v/>
      </c>
      <c r="B297">
        <f>IF('Registro fatture'!$B297="","",'Registro fatture'!E297)</f>
        <v/>
      </c>
      <c r="C297">
        <f>IF('Registro fatture'!$B297="","",'Registro fatture'!F297)</f>
        <v/>
      </c>
      <c r="D297" s="12">
        <f>IF(OR('Registro fatture'!$B297="",'Registro fatture'!N297=""),"",'Registro fatture'!N297)</f>
        <v/>
      </c>
      <c r="E297" s="13">
        <f>IF('Registro fatture'!$B297="","",'Registro fatture'!L297)</f>
        <v/>
      </c>
      <c r="F297" s="12">
        <f>IF(OR('Registro fatture'!$B297="",'Registro fatture'!V297=""),"",'Registro fatture'!V297)</f>
        <v/>
      </c>
      <c r="G297" s="16">
        <f>IF(OR(D297="",F297&lt;&gt;""),"",D297-TODAY())</f>
        <v/>
      </c>
      <c r="H297">
        <f>IF(A297="","",IF(F297&lt;&gt;"","Pagata",IF(D297="","Senza scadenza",IF(D297&lt;TODAY(),"Scaduta",IF(D297-TODAY()&lt;=7,"In scadenza","Futura")))))</f>
        <v/>
      </c>
    </row>
    <row r="298">
      <c r="A298">
        <f>IF('Registro fatture'!$B298="","",'Registro fatture'!B298)</f>
        <v/>
      </c>
      <c r="B298">
        <f>IF('Registro fatture'!$B298="","",'Registro fatture'!E298)</f>
        <v/>
      </c>
      <c r="C298">
        <f>IF('Registro fatture'!$B298="","",'Registro fatture'!F298)</f>
        <v/>
      </c>
      <c r="D298" s="12">
        <f>IF(OR('Registro fatture'!$B298="",'Registro fatture'!N298=""),"",'Registro fatture'!N298)</f>
        <v/>
      </c>
      <c r="E298" s="13">
        <f>IF('Registro fatture'!$B298="","",'Registro fatture'!L298)</f>
        <v/>
      </c>
      <c r="F298" s="12">
        <f>IF(OR('Registro fatture'!$B298="",'Registro fatture'!V298=""),"",'Registro fatture'!V298)</f>
        <v/>
      </c>
      <c r="G298" s="16">
        <f>IF(OR(D298="",F298&lt;&gt;""),"",D298-TODAY())</f>
        <v/>
      </c>
      <c r="H298">
        <f>IF(A298="","",IF(F298&lt;&gt;"","Pagata",IF(D298="","Senza scadenza",IF(D298&lt;TODAY(),"Scaduta",IF(D298-TODAY()&lt;=7,"In scadenza","Futura")))))</f>
        <v/>
      </c>
    </row>
    <row r="299">
      <c r="A299">
        <f>IF('Registro fatture'!$B299="","",'Registro fatture'!B299)</f>
        <v/>
      </c>
      <c r="B299">
        <f>IF('Registro fatture'!$B299="","",'Registro fatture'!E299)</f>
        <v/>
      </c>
      <c r="C299">
        <f>IF('Registro fatture'!$B299="","",'Registro fatture'!F299)</f>
        <v/>
      </c>
      <c r="D299" s="12">
        <f>IF(OR('Registro fatture'!$B299="",'Registro fatture'!N299=""),"",'Registro fatture'!N299)</f>
        <v/>
      </c>
      <c r="E299" s="13">
        <f>IF('Registro fatture'!$B299="","",'Registro fatture'!L299)</f>
        <v/>
      </c>
      <c r="F299" s="12">
        <f>IF(OR('Registro fatture'!$B299="",'Registro fatture'!V299=""),"",'Registro fatture'!V299)</f>
        <v/>
      </c>
      <c r="G299" s="16">
        <f>IF(OR(D299="",F299&lt;&gt;""),"",D299-TODAY())</f>
        <v/>
      </c>
      <c r="H299">
        <f>IF(A299="","",IF(F299&lt;&gt;"","Pagata",IF(D299="","Senza scadenza",IF(D299&lt;TODAY(),"Scaduta",IF(D299-TODAY()&lt;=7,"In scadenza","Futura")))))</f>
        <v/>
      </c>
    </row>
    <row r="300">
      <c r="A300">
        <f>IF('Registro fatture'!$B300="","",'Registro fatture'!B300)</f>
        <v/>
      </c>
      <c r="B300">
        <f>IF('Registro fatture'!$B300="","",'Registro fatture'!E300)</f>
        <v/>
      </c>
      <c r="C300">
        <f>IF('Registro fatture'!$B300="","",'Registro fatture'!F300)</f>
        <v/>
      </c>
      <c r="D300" s="12">
        <f>IF(OR('Registro fatture'!$B300="",'Registro fatture'!N300=""),"",'Registro fatture'!N300)</f>
        <v/>
      </c>
      <c r="E300" s="13">
        <f>IF('Registro fatture'!$B300="","",'Registro fatture'!L300)</f>
        <v/>
      </c>
      <c r="F300" s="12">
        <f>IF(OR('Registro fatture'!$B300="",'Registro fatture'!V300=""),"",'Registro fatture'!V300)</f>
        <v/>
      </c>
      <c r="G300" s="16">
        <f>IF(OR(D300="",F300&lt;&gt;""),"",D300-TODAY())</f>
        <v/>
      </c>
      <c r="H300">
        <f>IF(A300="","",IF(F300&lt;&gt;"","Pagata",IF(D300="","Senza scadenza",IF(D300&lt;TODAY(),"Scaduta",IF(D300-TODAY()&lt;=7,"In scadenza","Futura")))))</f>
        <v/>
      </c>
    </row>
    <row r="301">
      <c r="A301">
        <f>IF('Registro fatture'!$B301="","",'Registro fatture'!B301)</f>
        <v/>
      </c>
      <c r="B301">
        <f>IF('Registro fatture'!$B301="","",'Registro fatture'!E301)</f>
        <v/>
      </c>
      <c r="C301">
        <f>IF('Registro fatture'!$B301="","",'Registro fatture'!F301)</f>
        <v/>
      </c>
      <c r="D301" s="12">
        <f>IF(OR('Registro fatture'!$B301="",'Registro fatture'!N301=""),"",'Registro fatture'!N301)</f>
        <v/>
      </c>
      <c r="E301" s="13">
        <f>IF('Registro fatture'!$B301="","",'Registro fatture'!L301)</f>
        <v/>
      </c>
      <c r="F301" s="12">
        <f>IF(OR('Registro fatture'!$B301="",'Registro fatture'!V301=""),"",'Registro fatture'!V301)</f>
        <v/>
      </c>
      <c r="G301" s="16">
        <f>IF(OR(D301="",F301&lt;&gt;""),"",D301-TODAY())</f>
        <v/>
      </c>
      <c r="H301">
        <f>IF(A301="","",IF(F301&lt;&gt;"","Pagata",IF(D301="","Senza scadenza",IF(D301&lt;TODAY(),"Scaduta",IF(D301-TODAY()&lt;=7,"In scadenza","Futura")))))</f>
        <v/>
      </c>
    </row>
    <row r="302">
      <c r="A302">
        <f>IF('Registro fatture'!$B302="","",'Registro fatture'!B302)</f>
        <v/>
      </c>
      <c r="B302">
        <f>IF('Registro fatture'!$B302="","",'Registro fatture'!E302)</f>
        <v/>
      </c>
      <c r="C302">
        <f>IF('Registro fatture'!$B302="","",'Registro fatture'!F302)</f>
        <v/>
      </c>
      <c r="D302" s="12">
        <f>IF(OR('Registro fatture'!$B302="",'Registro fatture'!N302=""),"",'Registro fatture'!N302)</f>
        <v/>
      </c>
      <c r="E302" s="13">
        <f>IF('Registro fatture'!$B302="","",'Registro fatture'!L302)</f>
        <v/>
      </c>
      <c r="F302" s="12">
        <f>IF(OR('Registro fatture'!$B302="",'Registro fatture'!V302=""),"",'Registro fatture'!V302)</f>
        <v/>
      </c>
      <c r="G302" s="16">
        <f>IF(OR(D302="",F302&lt;&gt;""),"",D302-TODAY())</f>
        <v/>
      </c>
      <c r="H302">
        <f>IF(A302="","",IF(F302&lt;&gt;"","Pagata",IF(D302="","Senza scadenza",IF(D302&lt;TODAY(),"Scaduta",IF(D302-TODAY()&lt;=7,"In scadenza","Futura")))))</f>
        <v/>
      </c>
    </row>
    <row r="303">
      <c r="A303">
        <f>IF('Registro fatture'!$B303="","",'Registro fatture'!B303)</f>
        <v/>
      </c>
      <c r="B303">
        <f>IF('Registro fatture'!$B303="","",'Registro fatture'!E303)</f>
        <v/>
      </c>
      <c r="C303">
        <f>IF('Registro fatture'!$B303="","",'Registro fatture'!F303)</f>
        <v/>
      </c>
      <c r="D303" s="12">
        <f>IF(OR('Registro fatture'!$B303="",'Registro fatture'!N303=""),"",'Registro fatture'!N303)</f>
        <v/>
      </c>
      <c r="E303" s="13">
        <f>IF('Registro fatture'!$B303="","",'Registro fatture'!L303)</f>
        <v/>
      </c>
      <c r="F303" s="12">
        <f>IF(OR('Registro fatture'!$B303="",'Registro fatture'!V303=""),"",'Registro fatture'!V303)</f>
        <v/>
      </c>
      <c r="G303" s="16">
        <f>IF(OR(D303="",F303&lt;&gt;""),"",D303-TODAY())</f>
        <v/>
      </c>
      <c r="H303">
        <f>IF(A303="","",IF(F303&lt;&gt;"","Pagata",IF(D303="","Senza scadenza",IF(D303&lt;TODAY(),"Scaduta",IF(D303-TODAY()&lt;=7,"In scadenza","Futura")))))</f>
        <v/>
      </c>
    </row>
    <row r="304">
      <c r="A304">
        <f>IF('Registro fatture'!$B304="","",'Registro fatture'!B304)</f>
        <v/>
      </c>
      <c r="B304">
        <f>IF('Registro fatture'!$B304="","",'Registro fatture'!E304)</f>
        <v/>
      </c>
      <c r="C304">
        <f>IF('Registro fatture'!$B304="","",'Registro fatture'!F304)</f>
        <v/>
      </c>
      <c r="D304" s="12">
        <f>IF(OR('Registro fatture'!$B304="",'Registro fatture'!N304=""),"",'Registro fatture'!N304)</f>
        <v/>
      </c>
      <c r="E304" s="13">
        <f>IF('Registro fatture'!$B304="","",'Registro fatture'!L304)</f>
        <v/>
      </c>
      <c r="F304" s="12">
        <f>IF(OR('Registro fatture'!$B304="",'Registro fatture'!V304=""),"",'Registro fatture'!V304)</f>
        <v/>
      </c>
      <c r="G304" s="16">
        <f>IF(OR(D304="",F304&lt;&gt;""),"",D304-TODAY())</f>
        <v/>
      </c>
      <c r="H304">
        <f>IF(A304="","",IF(F304&lt;&gt;"","Pagata",IF(D304="","Senza scadenza",IF(D304&lt;TODAY(),"Scaduta",IF(D304-TODAY()&lt;=7,"In scadenza","Futura")))))</f>
        <v/>
      </c>
    </row>
    <row r="305">
      <c r="A305">
        <f>IF('Registro fatture'!$B305="","",'Registro fatture'!B305)</f>
        <v/>
      </c>
      <c r="B305">
        <f>IF('Registro fatture'!$B305="","",'Registro fatture'!E305)</f>
        <v/>
      </c>
      <c r="C305">
        <f>IF('Registro fatture'!$B305="","",'Registro fatture'!F305)</f>
        <v/>
      </c>
      <c r="D305" s="12">
        <f>IF(OR('Registro fatture'!$B305="",'Registro fatture'!N305=""),"",'Registro fatture'!N305)</f>
        <v/>
      </c>
      <c r="E305" s="13">
        <f>IF('Registro fatture'!$B305="","",'Registro fatture'!L305)</f>
        <v/>
      </c>
      <c r="F305" s="12">
        <f>IF(OR('Registro fatture'!$B305="",'Registro fatture'!V305=""),"",'Registro fatture'!V305)</f>
        <v/>
      </c>
      <c r="G305" s="16">
        <f>IF(OR(D305="",F305&lt;&gt;""),"",D305-TODAY())</f>
        <v/>
      </c>
      <c r="H305">
        <f>IF(A305="","",IF(F305&lt;&gt;"","Pagata",IF(D305="","Senza scadenza",IF(D305&lt;TODAY(),"Scaduta",IF(D305-TODAY()&lt;=7,"In scadenza","Futura")))))</f>
        <v/>
      </c>
    </row>
    <row r="306">
      <c r="A306">
        <f>IF('Registro fatture'!$B306="","",'Registro fatture'!B306)</f>
        <v/>
      </c>
      <c r="B306">
        <f>IF('Registro fatture'!$B306="","",'Registro fatture'!E306)</f>
        <v/>
      </c>
      <c r="C306">
        <f>IF('Registro fatture'!$B306="","",'Registro fatture'!F306)</f>
        <v/>
      </c>
      <c r="D306" s="12">
        <f>IF(OR('Registro fatture'!$B306="",'Registro fatture'!N306=""),"",'Registro fatture'!N306)</f>
        <v/>
      </c>
      <c r="E306" s="13">
        <f>IF('Registro fatture'!$B306="","",'Registro fatture'!L306)</f>
        <v/>
      </c>
      <c r="F306" s="12">
        <f>IF(OR('Registro fatture'!$B306="",'Registro fatture'!V306=""),"",'Registro fatture'!V306)</f>
        <v/>
      </c>
      <c r="G306" s="16">
        <f>IF(OR(D306="",F306&lt;&gt;""),"",D306-TODAY())</f>
        <v/>
      </c>
      <c r="H306">
        <f>IF(A306="","",IF(F306&lt;&gt;"","Pagata",IF(D306="","Senza scadenza",IF(D306&lt;TODAY(),"Scaduta",IF(D306-TODAY()&lt;=7,"In scadenza","Futura")))))</f>
        <v/>
      </c>
    </row>
    <row r="307">
      <c r="A307">
        <f>IF('Registro fatture'!$B307="","",'Registro fatture'!B307)</f>
        <v/>
      </c>
      <c r="B307">
        <f>IF('Registro fatture'!$B307="","",'Registro fatture'!E307)</f>
        <v/>
      </c>
      <c r="C307">
        <f>IF('Registro fatture'!$B307="","",'Registro fatture'!F307)</f>
        <v/>
      </c>
      <c r="D307" s="12">
        <f>IF(OR('Registro fatture'!$B307="",'Registro fatture'!N307=""),"",'Registro fatture'!N307)</f>
        <v/>
      </c>
      <c r="E307" s="13">
        <f>IF('Registro fatture'!$B307="","",'Registro fatture'!L307)</f>
        <v/>
      </c>
      <c r="F307" s="12">
        <f>IF(OR('Registro fatture'!$B307="",'Registro fatture'!V307=""),"",'Registro fatture'!V307)</f>
        <v/>
      </c>
      <c r="G307" s="16">
        <f>IF(OR(D307="",F307&lt;&gt;""),"",D307-TODAY())</f>
        <v/>
      </c>
      <c r="H307">
        <f>IF(A307="","",IF(F307&lt;&gt;"","Pagata",IF(D307="","Senza scadenza",IF(D307&lt;TODAY(),"Scaduta",IF(D307-TODAY()&lt;=7,"In scadenza","Futura")))))</f>
        <v/>
      </c>
    </row>
    <row r="308">
      <c r="A308">
        <f>IF('Registro fatture'!$B308="","",'Registro fatture'!B308)</f>
        <v/>
      </c>
      <c r="B308">
        <f>IF('Registro fatture'!$B308="","",'Registro fatture'!E308)</f>
        <v/>
      </c>
      <c r="C308">
        <f>IF('Registro fatture'!$B308="","",'Registro fatture'!F308)</f>
        <v/>
      </c>
      <c r="D308" s="12">
        <f>IF(OR('Registro fatture'!$B308="",'Registro fatture'!N308=""),"",'Registro fatture'!N308)</f>
        <v/>
      </c>
      <c r="E308" s="13">
        <f>IF('Registro fatture'!$B308="","",'Registro fatture'!L308)</f>
        <v/>
      </c>
      <c r="F308" s="12">
        <f>IF(OR('Registro fatture'!$B308="",'Registro fatture'!V308=""),"",'Registro fatture'!V308)</f>
        <v/>
      </c>
      <c r="G308" s="16">
        <f>IF(OR(D308="",F308&lt;&gt;""),"",D308-TODAY())</f>
        <v/>
      </c>
      <c r="H308">
        <f>IF(A308="","",IF(F308&lt;&gt;"","Pagata",IF(D308="","Senza scadenza",IF(D308&lt;TODAY(),"Scaduta",IF(D308-TODAY()&lt;=7,"In scadenza","Futura")))))</f>
        <v/>
      </c>
    </row>
    <row r="309">
      <c r="A309">
        <f>IF('Registro fatture'!$B309="","",'Registro fatture'!B309)</f>
        <v/>
      </c>
      <c r="B309">
        <f>IF('Registro fatture'!$B309="","",'Registro fatture'!E309)</f>
        <v/>
      </c>
      <c r="C309">
        <f>IF('Registro fatture'!$B309="","",'Registro fatture'!F309)</f>
        <v/>
      </c>
      <c r="D309" s="12">
        <f>IF(OR('Registro fatture'!$B309="",'Registro fatture'!N309=""),"",'Registro fatture'!N309)</f>
        <v/>
      </c>
      <c r="E309" s="13">
        <f>IF('Registro fatture'!$B309="","",'Registro fatture'!L309)</f>
        <v/>
      </c>
      <c r="F309" s="12">
        <f>IF(OR('Registro fatture'!$B309="",'Registro fatture'!V309=""),"",'Registro fatture'!V309)</f>
        <v/>
      </c>
      <c r="G309" s="16">
        <f>IF(OR(D309="",F309&lt;&gt;""),"",D309-TODAY())</f>
        <v/>
      </c>
      <c r="H309">
        <f>IF(A309="","",IF(F309&lt;&gt;"","Pagata",IF(D309="","Senza scadenza",IF(D309&lt;TODAY(),"Scaduta",IF(D309-TODAY()&lt;=7,"In scadenza","Futura")))))</f>
        <v/>
      </c>
    </row>
    <row r="310">
      <c r="A310">
        <f>IF('Registro fatture'!$B310="","",'Registro fatture'!B310)</f>
        <v/>
      </c>
      <c r="B310">
        <f>IF('Registro fatture'!$B310="","",'Registro fatture'!E310)</f>
        <v/>
      </c>
      <c r="C310">
        <f>IF('Registro fatture'!$B310="","",'Registro fatture'!F310)</f>
        <v/>
      </c>
      <c r="D310" s="12">
        <f>IF(OR('Registro fatture'!$B310="",'Registro fatture'!N310=""),"",'Registro fatture'!N310)</f>
        <v/>
      </c>
      <c r="E310" s="13">
        <f>IF('Registro fatture'!$B310="","",'Registro fatture'!L310)</f>
        <v/>
      </c>
      <c r="F310" s="12">
        <f>IF(OR('Registro fatture'!$B310="",'Registro fatture'!V310=""),"",'Registro fatture'!V310)</f>
        <v/>
      </c>
      <c r="G310" s="16">
        <f>IF(OR(D310="",F310&lt;&gt;""),"",D310-TODAY())</f>
        <v/>
      </c>
      <c r="H310">
        <f>IF(A310="","",IF(F310&lt;&gt;"","Pagata",IF(D310="","Senza scadenza",IF(D310&lt;TODAY(),"Scaduta",IF(D310-TODAY()&lt;=7,"In scadenza","Futura")))))</f>
        <v/>
      </c>
    </row>
    <row r="311">
      <c r="A311">
        <f>IF('Registro fatture'!$B311="","",'Registro fatture'!B311)</f>
        <v/>
      </c>
      <c r="B311">
        <f>IF('Registro fatture'!$B311="","",'Registro fatture'!E311)</f>
        <v/>
      </c>
      <c r="C311">
        <f>IF('Registro fatture'!$B311="","",'Registro fatture'!F311)</f>
        <v/>
      </c>
      <c r="D311" s="12">
        <f>IF(OR('Registro fatture'!$B311="",'Registro fatture'!N311=""),"",'Registro fatture'!N311)</f>
        <v/>
      </c>
      <c r="E311" s="13">
        <f>IF('Registro fatture'!$B311="","",'Registro fatture'!L311)</f>
        <v/>
      </c>
      <c r="F311" s="12">
        <f>IF(OR('Registro fatture'!$B311="",'Registro fatture'!V311=""),"",'Registro fatture'!V311)</f>
        <v/>
      </c>
      <c r="G311" s="16">
        <f>IF(OR(D311="",F311&lt;&gt;""),"",D311-TODAY())</f>
        <v/>
      </c>
      <c r="H311">
        <f>IF(A311="","",IF(F311&lt;&gt;"","Pagata",IF(D311="","Senza scadenza",IF(D311&lt;TODAY(),"Scaduta",IF(D311-TODAY()&lt;=7,"In scadenza","Futura")))))</f>
        <v/>
      </c>
    </row>
    <row r="312">
      <c r="A312">
        <f>IF('Registro fatture'!$B312="","",'Registro fatture'!B312)</f>
        <v/>
      </c>
      <c r="B312">
        <f>IF('Registro fatture'!$B312="","",'Registro fatture'!E312)</f>
        <v/>
      </c>
      <c r="C312">
        <f>IF('Registro fatture'!$B312="","",'Registro fatture'!F312)</f>
        <v/>
      </c>
      <c r="D312" s="12">
        <f>IF(OR('Registro fatture'!$B312="",'Registro fatture'!N312=""),"",'Registro fatture'!N312)</f>
        <v/>
      </c>
      <c r="E312" s="13">
        <f>IF('Registro fatture'!$B312="","",'Registro fatture'!L312)</f>
        <v/>
      </c>
      <c r="F312" s="12">
        <f>IF(OR('Registro fatture'!$B312="",'Registro fatture'!V312=""),"",'Registro fatture'!V312)</f>
        <v/>
      </c>
      <c r="G312" s="16">
        <f>IF(OR(D312="",F312&lt;&gt;""),"",D312-TODAY())</f>
        <v/>
      </c>
      <c r="H312">
        <f>IF(A312="","",IF(F312&lt;&gt;"","Pagata",IF(D312="","Senza scadenza",IF(D312&lt;TODAY(),"Scaduta",IF(D312-TODAY()&lt;=7,"In scadenza","Futura")))))</f>
        <v/>
      </c>
    </row>
    <row r="313">
      <c r="A313">
        <f>IF('Registro fatture'!$B313="","",'Registro fatture'!B313)</f>
        <v/>
      </c>
      <c r="B313">
        <f>IF('Registro fatture'!$B313="","",'Registro fatture'!E313)</f>
        <v/>
      </c>
      <c r="C313">
        <f>IF('Registro fatture'!$B313="","",'Registro fatture'!F313)</f>
        <v/>
      </c>
      <c r="D313" s="12">
        <f>IF(OR('Registro fatture'!$B313="",'Registro fatture'!N313=""),"",'Registro fatture'!N313)</f>
        <v/>
      </c>
      <c r="E313" s="13">
        <f>IF('Registro fatture'!$B313="","",'Registro fatture'!L313)</f>
        <v/>
      </c>
      <c r="F313" s="12">
        <f>IF(OR('Registro fatture'!$B313="",'Registro fatture'!V313=""),"",'Registro fatture'!V313)</f>
        <v/>
      </c>
      <c r="G313" s="16">
        <f>IF(OR(D313="",F313&lt;&gt;""),"",D313-TODAY())</f>
        <v/>
      </c>
      <c r="H313">
        <f>IF(A313="","",IF(F313&lt;&gt;"","Pagata",IF(D313="","Senza scadenza",IF(D313&lt;TODAY(),"Scaduta",IF(D313-TODAY()&lt;=7,"In scadenza","Futura")))))</f>
        <v/>
      </c>
    </row>
    <row r="314">
      <c r="A314">
        <f>IF('Registro fatture'!$B314="","",'Registro fatture'!B314)</f>
        <v/>
      </c>
      <c r="B314">
        <f>IF('Registro fatture'!$B314="","",'Registro fatture'!E314)</f>
        <v/>
      </c>
      <c r="C314">
        <f>IF('Registro fatture'!$B314="","",'Registro fatture'!F314)</f>
        <v/>
      </c>
      <c r="D314" s="12">
        <f>IF(OR('Registro fatture'!$B314="",'Registro fatture'!N314=""),"",'Registro fatture'!N314)</f>
        <v/>
      </c>
      <c r="E314" s="13">
        <f>IF('Registro fatture'!$B314="","",'Registro fatture'!L314)</f>
        <v/>
      </c>
      <c r="F314" s="12">
        <f>IF(OR('Registro fatture'!$B314="",'Registro fatture'!V314=""),"",'Registro fatture'!V314)</f>
        <v/>
      </c>
      <c r="G314" s="16">
        <f>IF(OR(D314="",F314&lt;&gt;""),"",D314-TODAY())</f>
        <v/>
      </c>
      <c r="H314">
        <f>IF(A314="","",IF(F314&lt;&gt;"","Pagata",IF(D314="","Senza scadenza",IF(D314&lt;TODAY(),"Scaduta",IF(D314-TODAY()&lt;=7,"In scadenza","Futura")))))</f>
        <v/>
      </c>
    </row>
    <row r="315">
      <c r="A315">
        <f>IF('Registro fatture'!$B315="","",'Registro fatture'!B315)</f>
        <v/>
      </c>
      <c r="B315">
        <f>IF('Registro fatture'!$B315="","",'Registro fatture'!E315)</f>
        <v/>
      </c>
      <c r="C315">
        <f>IF('Registro fatture'!$B315="","",'Registro fatture'!F315)</f>
        <v/>
      </c>
      <c r="D315" s="12">
        <f>IF(OR('Registro fatture'!$B315="",'Registro fatture'!N315=""),"",'Registro fatture'!N315)</f>
        <v/>
      </c>
      <c r="E315" s="13">
        <f>IF('Registro fatture'!$B315="","",'Registro fatture'!L315)</f>
        <v/>
      </c>
      <c r="F315" s="12">
        <f>IF(OR('Registro fatture'!$B315="",'Registro fatture'!V315=""),"",'Registro fatture'!V315)</f>
        <v/>
      </c>
      <c r="G315" s="16">
        <f>IF(OR(D315="",F315&lt;&gt;""),"",D315-TODAY())</f>
        <v/>
      </c>
      <c r="H315">
        <f>IF(A315="","",IF(F315&lt;&gt;"","Pagata",IF(D315="","Senza scadenza",IF(D315&lt;TODAY(),"Scaduta",IF(D315-TODAY()&lt;=7,"In scadenza","Futura")))))</f>
        <v/>
      </c>
    </row>
    <row r="316">
      <c r="A316">
        <f>IF('Registro fatture'!$B316="","",'Registro fatture'!B316)</f>
        <v/>
      </c>
      <c r="B316">
        <f>IF('Registro fatture'!$B316="","",'Registro fatture'!E316)</f>
        <v/>
      </c>
      <c r="C316">
        <f>IF('Registro fatture'!$B316="","",'Registro fatture'!F316)</f>
        <v/>
      </c>
      <c r="D316" s="12">
        <f>IF(OR('Registro fatture'!$B316="",'Registro fatture'!N316=""),"",'Registro fatture'!N316)</f>
        <v/>
      </c>
      <c r="E316" s="13">
        <f>IF('Registro fatture'!$B316="","",'Registro fatture'!L316)</f>
        <v/>
      </c>
      <c r="F316" s="12">
        <f>IF(OR('Registro fatture'!$B316="",'Registro fatture'!V316=""),"",'Registro fatture'!V316)</f>
        <v/>
      </c>
      <c r="G316" s="16">
        <f>IF(OR(D316="",F316&lt;&gt;""),"",D316-TODAY())</f>
        <v/>
      </c>
      <c r="H316">
        <f>IF(A316="","",IF(F316&lt;&gt;"","Pagata",IF(D316="","Senza scadenza",IF(D316&lt;TODAY(),"Scaduta",IF(D316-TODAY()&lt;=7,"In scadenza","Futura")))))</f>
        <v/>
      </c>
    </row>
    <row r="317">
      <c r="A317">
        <f>IF('Registro fatture'!$B317="","",'Registro fatture'!B317)</f>
        <v/>
      </c>
      <c r="B317">
        <f>IF('Registro fatture'!$B317="","",'Registro fatture'!E317)</f>
        <v/>
      </c>
      <c r="C317">
        <f>IF('Registro fatture'!$B317="","",'Registro fatture'!F317)</f>
        <v/>
      </c>
      <c r="D317" s="12">
        <f>IF(OR('Registro fatture'!$B317="",'Registro fatture'!N317=""),"",'Registro fatture'!N317)</f>
        <v/>
      </c>
      <c r="E317" s="13">
        <f>IF('Registro fatture'!$B317="","",'Registro fatture'!L317)</f>
        <v/>
      </c>
      <c r="F317" s="12">
        <f>IF(OR('Registro fatture'!$B317="",'Registro fatture'!V317=""),"",'Registro fatture'!V317)</f>
        <v/>
      </c>
      <c r="G317" s="16">
        <f>IF(OR(D317="",F317&lt;&gt;""),"",D317-TODAY())</f>
        <v/>
      </c>
      <c r="H317">
        <f>IF(A317="","",IF(F317&lt;&gt;"","Pagata",IF(D317="","Senza scadenza",IF(D317&lt;TODAY(),"Scaduta",IF(D317-TODAY()&lt;=7,"In scadenza","Futura")))))</f>
        <v/>
      </c>
    </row>
    <row r="318">
      <c r="A318">
        <f>IF('Registro fatture'!$B318="","",'Registro fatture'!B318)</f>
        <v/>
      </c>
      <c r="B318">
        <f>IF('Registro fatture'!$B318="","",'Registro fatture'!E318)</f>
        <v/>
      </c>
      <c r="C318">
        <f>IF('Registro fatture'!$B318="","",'Registro fatture'!F318)</f>
        <v/>
      </c>
      <c r="D318" s="12">
        <f>IF(OR('Registro fatture'!$B318="",'Registro fatture'!N318=""),"",'Registro fatture'!N318)</f>
        <v/>
      </c>
      <c r="E318" s="13">
        <f>IF('Registro fatture'!$B318="","",'Registro fatture'!L318)</f>
        <v/>
      </c>
      <c r="F318" s="12">
        <f>IF(OR('Registro fatture'!$B318="",'Registro fatture'!V318=""),"",'Registro fatture'!V318)</f>
        <v/>
      </c>
      <c r="G318" s="16">
        <f>IF(OR(D318="",F318&lt;&gt;""),"",D318-TODAY())</f>
        <v/>
      </c>
      <c r="H318">
        <f>IF(A318="","",IF(F318&lt;&gt;"","Pagata",IF(D318="","Senza scadenza",IF(D318&lt;TODAY(),"Scaduta",IF(D318-TODAY()&lt;=7,"In scadenza","Futura")))))</f>
        <v/>
      </c>
    </row>
    <row r="319">
      <c r="A319">
        <f>IF('Registro fatture'!$B319="","",'Registro fatture'!B319)</f>
        <v/>
      </c>
      <c r="B319">
        <f>IF('Registro fatture'!$B319="","",'Registro fatture'!E319)</f>
        <v/>
      </c>
      <c r="C319">
        <f>IF('Registro fatture'!$B319="","",'Registro fatture'!F319)</f>
        <v/>
      </c>
      <c r="D319" s="12">
        <f>IF(OR('Registro fatture'!$B319="",'Registro fatture'!N319=""),"",'Registro fatture'!N319)</f>
        <v/>
      </c>
      <c r="E319" s="13">
        <f>IF('Registro fatture'!$B319="","",'Registro fatture'!L319)</f>
        <v/>
      </c>
      <c r="F319" s="12">
        <f>IF(OR('Registro fatture'!$B319="",'Registro fatture'!V319=""),"",'Registro fatture'!V319)</f>
        <v/>
      </c>
      <c r="G319" s="16">
        <f>IF(OR(D319="",F319&lt;&gt;""),"",D319-TODAY())</f>
        <v/>
      </c>
      <c r="H319">
        <f>IF(A319="","",IF(F319&lt;&gt;"","Pagata",IF(D319="","Senza scadenza",IF(D319&lt;TODAY(),"Scaduta",IF(D319-TODAY()&lt;=7,"In scadenza","Futura")))))</f>
        <v/>
      </c>
    </row>
    <row r="320">
      <c r="A320">
        <f>IF('Registro fatture'!$B320="","",'Registro fatture'!B320)</f>
        <v/>
      </c>
      <c r="B320">
        <f>IF('Registro fatture'!$B320="","",'Registro fatture'!E320)</f>
        <v/>
      </c>
      <c r="C320">
        <f>IF('Registro fatture'!$B320="","",'Registro fatture'!F320)</f>
        <v/>
      </c>
      <c r="D320" s="12">
        <f>IF(OR('Registro fatture'!$B320="",'Registro fatture'!N320=""),"",'Registro fatture'!N320)</f>
        <v/>
      </c>
      <c r="E320" s="13">
        <f>IF('Registro fatture'!$B320="","",'Registro fatture'!L320)</f>
        <v/>
      </c>
      <c r="F320" s="12">
        <f>IF(OR('Registro fatture'!$B320="",'Registro fatture'!V320=""),"",'Registro fatture'!V320)</f>
        <v/>
      </c>
      <c r="G320" s="16">
        <f>IF(OR(D320="",F320&lt;&gt;""),"",D320-TODAY())</f>
        <v/>
      </c>
      <c r="H320">
        <f>IF(A320="","",IF(F320&lt;&gt;"","Pagata",IF(D320="","Senza scadenza",IF(D320&lt;TODAY(),"Scaduta",IF(D320-TODAY()&lt;=7,"In scadenza","Futura")))))</f>
        <v/>
      </c>
    </row>
    <row r="321">
      <c r="A321">
        <f>IF('Registro fatture'!$B321="","",'Registro fatture'!B321)</f>
        <v/>
      </c>
      <c r="B321">
        <f>IF('Registro fatture'!$B321="","",'Registro fatture'!E321)</f>
        <v/>
      </c>
      <c r="C321">
        <f>IF('Registro fatture'!$B321="","",'Registro fatture'!F321)</f>
        <v/>
      </c>
      <c r="D321" s="12">
        <f>IF(OR('Registro fatture'!$B321="",'Registro fatture'!N321=""),"",'Registro fatture'!N321)</f>
        <v/>
      </c>
      <c r="E321" s="13">
        <f>IF('Registro fatture'!$B321="","",'Registro fatture'!L321)</f>
        <v/>
      </c>
      <c r="F321" s="12">
        <f>IF(OR('Registro fatture'!$B321="",'Registro fatture'!V321=""),"",'Registro fatture'!V321)</f>
        <v/>
      </c>
      <c r="G321" s="16">
        <f>IF(OR(D321="",F321&lt;&gt;""),"",D321-TODAY())</f>
        <v/>
      </c>
      <c r="H321">
        <f>IF(A321="","",IF(F321&lt;&gt;"","Pagata",IF(D321="","Senza scadenza",IF(D321&lt;TODAY(),"Scaduta",IF(D321-TODAY()&lt;=7,"In scadenza","Futura")))))</f>
        <v/>
      </c>
    </row>
    <row r="322">
      <c r="A322">
        <f>IF('Registro fatture'!$B322="","",'Registro fatture'!B322)</f>
        <v/>
      </c>
      <c r="B322">
        <f>IF('Registro fatture'!$B322="","",'Registro fatture'!E322)</f>
        <v/>
      </c>
      <c r="C322">
        <f>IF('Registro fatture'!$B322="","",'Registro fatture'!F322)</f>
        <v/>
      </c>
      <c r="D322" s="12">
        <f>IF(OR('Registro fatture'!$B322="",'Registro fatture'!N322=""),"",'Registro fatture'!N322)</f>
        <v/>
      </c>
      <c r="E322" s="13">
        <f>IF('Registro fatture'!$B322="","",'Registro fatture'!L322)</f>
        <v/>
      </c>
      <c r="F322" s="12">
        <f>IF(OR('Registro fatture'!$B322="",'Registro fatture'!V322=""),"",'Registro fatture'!V322)</f>
        <v/>
      </c>
      <c r="G322" s="16">
        <f>IF(OR(D322="",F322&lt;&gt;""),"",D322-TODAY())</f>
        <v/>
      </c>
      <c r="H322">
        <f>IF(A322="","",IF(F322&lt;&gt;"","Pagata",IF(D322="","Senza scadenza",IF(D322&lt;TODAY(),"Scaduta",IF(D322-TODAY()&lt;=7,"In scadenza","Futura")))))</f>
        <v/>
      </c>
    </row>
    <row r="323">
      <c r="A323">
        <f>IF('Registro fatture'!$B323="","",'Registro fatture'!B323)</f>
        <v/>
      </c>
      <c r="B323">
        <f>IF('Registro fatture'!$B323="","",'Registro fatture'!E323)</f>
        <v/>
      </c>
      <c r="C323">
        <f>IF('Registro fatture'!$B323="","",'Registro fatture'!F323)</f>
        <v/>
      </c>
      <c r="D323" s="12">
        <f>IF(OR('Registro fatture'!$B323="",'Registro fatture'!N323=""),"",'Registro fatture'!N323)</f>
        <v/>
      </c>
      <c r="E323" s="13">
        <f>IF('Registro fatture'!$B323="","",'Registro fatture'!L323)</f>
        <v/>
      </c>
      <c r="F323" s="12">
        <f>IF(OR('Registro fatture'!$B323="",'Registro fatture'!V323=""),"",'Registro fatture'!V323)</f>
        <v/>
      </c>
      <c r="G323" s="16">
        <f>IF(OR(D323="",F323&lt;&gt;""),"",D323-TODAY())</f>
        <v/>
      </c>
      <c r="H323">
        <f>IF(A323="","",IF(F323&lt;&gt;"","Pagata",IF(D323="","Senza scadenza",IF(D323&lt;TODAY(),"Scaduta",IF(D323-TODAY()&lt;=7,"In scadenza","Futura")))))</f>
        <v/>
      </c>
    </row>
    <row r="324">
      <c r="A324">
        <f>IF('Registro fatture'!$B324="","",'Registro fatture'!B324)</f>
        <v/>
      </c>
      <c r="B324">
        <f>IF('Registro fatture'!$B324="","",'Registro fatture'!E324)</f>
        <v/>
      </c>
      <c r="C324">
        <f>IF('Registro fatture'!$B324="","",'Registro fatture'!F324)</f>
        <v/>
      </c>
      <c r="D324" s="12">
        <f>IF(OR('Registro fatture'!$B324="",'Registro fatture'!N324=""),"",'Registro fatture'!N324)</f>
        <v/>
      </c>
      <c r="E324" s="13">
        <f>IF('Registro fatture'!$B324="","",'Registro fatture'!L324)</f>
        <v/>
      </c>
      <c r="F324" s="12">
        <f>IF(OR('Registro fatture'!$B324="",'Registro fatture'!V324=""),"",'Registro fatture'!V324)</f>
        <v/>
      </c>
      <c r="G324" s="16">
        <f>IF(OR(D324="",F324&lt;&gt;""),"",D324-TODAY())</f>
        <v/>
      </c>
      <c r="H324">
        <f>IF(A324="","",IF(F324&lt;&gt;"","Pagata",IF(D324="","Senza scadenza",IF(D324&lt;TODAY(),"Scaduta",IF(D324-TODAY()&lt;=7,"In scadenza","Futura")))))</f>
        <v/>
      </c>
    </row>
    <row r="325">
      <c r="A325">
        <f>IF('Registro fatture'!$B325="","",'Registro fatture'!B325)</f>
        <v/>
      </c>
      <c r="B325">
        <f>IF('Registro fatture'!$B325="","",'Registro fatture'!E325)</f>
        <v/>
      </c>
      <c r="C325">
        <f>IF('Registro fatture'!$B325="","",'Registro fatture'!F325)</f>
        <v/>
      </c>
      <c r="D325" s="12">
        <f>IF(OR('Registro fatture'!$B325="",'Registro fatture'!N325=""),"",'Registro fatture'!N325)</f>
        <v/>
      </c>
      <c r="E325" s="13">
        <f>IF('Registro fatture'!$B325="","",'Registro fatture'!L325)</f>
        <v/>
      </c>
      <c r="F325" s="12">
        <f>IF(OR('Registro fatture'!$B325="",'Registro fatture'!V325=""),"",'Registro fatture'!V325)</f>
        <v/>
      </c>
      <c r="G325" s="16">
        <f>IF(OR(D325="",F325&lt;&gt;""),"",D325-TODAY())</f>
        <v/>
      </c>
      <c r="H325">
        <f>IF(A325="","",IF(F325&lt;&gt;"","Pagata",IF(D325="","Senza scadenza",IF(D325&lt;TODAY(),"Scaduta",IF(D325-TODAY()&lt;=7,"In scadenza","Futura")))))</f>
        <v/>
      </c>
    </row>
    <row r="326">
      <c r="A326">
        <f>IF('Registro fatture'!$B326="","",'Registro fatture'!B326)</f>
        <v/>
      </c>
      <c r="B326">
        <f>IF('Registro fatture'!$B326="","",'Registro fatture'!E326)</f>
        <v/>
      </c>
      <c r="C326">
        <f>IF('Registro fatture'!$B326="","",'Registro fatture'!F326)</f>
        <v/>
      </c>
      <c r="D326" s="12">
        <f>IF(OR('Registro fatture'!$B326="",'Registro fatture'!N326=""),"",'Registro fatture'!N326)</f>
        <v/>
      </c>
      <c r="E326" s="13">
        <f>IF('Registro fatture'!$B326="","",'Registro fatture'!L326)</f>
        <v/>
      </c>
      <c r="F326" s="12">
        <f>IF(OR('Registro fatture'!$B326="",'Registro fatture'!V326=""),"",'Registro fatture'!V326)</f>
        <v/>
      </c>
      <c r="G326" s="16">
        <f>IF(OR(D326="",F326&lt;&gt;""),"",D326-TODAY())</f>
        <v/>
      </c>
      <c r="H326">
        <f>IF(A326="","",IF(F326&lt;&gt;"","Pagata",IF(D326="","Senza scadenza",IF(D326&lt;TODAY(),"Scaduta",IF(D326-TODAY()&lt;=7,"In scadenza","Futura")))))</f>
        <v/>
      </c>
    </row>
    <row r="327">
      <c r="A327">
        <f>IF('Registro fatture'!$B327="","",'Registro fatture'!B327)</f>
        <v/>
      </c>
      <c r="B327">
        <f>IF('Registro fatture'!$B327="","",'Registro fatture'!E327)</f>
        <v/>
      </c>
      <c r="C327">
        <f>IF('Registro fatture'!$B327="","",'Registro fatture'!F327)</f>
        <v/>
      </c>
      <c r="D327" s="12">
        <f>IF(OR('Registro fatture'!$B327="",'Registro fatture'!N327=""),"",'Registro fatture'!N327)</f>
        <v/>
      </c>
      <c r="E327" s="13">
        <f>IF('Registro fatture'!$B327="","",'Registro fatture'!L327)</f>
        <v/>
      </c>
      <c r="F327" s="12">
        <f>IF(OR('Registro fatture'!$B327="",'Registro fatture'!V327=""),"",'Registro fatture'!V327)</f>
        <v/>
      </c>
      <c r="G327" s="16">
        <f>IF(OR(D327="",F327&lt;&gt;""),"",D327-TODAY())</f>
        <v/>
      </c>
      <c r="H327">
        <f>IF(A327="","",IF(F327&lt;&gt;"","Pagata",IF(D327="","Senza scadenza",IF(D327&lt;TODAY(),"Scaduta",IF(D327-TODAY()&lt;=7,"In scadenza","Futura")))))</f>
        <v/>
      </c>
    </row>
    <row r="328">
      <c r="A328">
        <f>IF('Registro fatture'!$B328="","",'Registro fatture'!B328)</f>
        <v/>
      </c>
      <c r="B328">
        <f>IF('Registro fatture'!$B328="","",'Registro fatture'!E328)</f>
        <v/>
      </c>
      <c r="C328">
        <f>IF('Registro fatture'!$B328="","",'Registro fatture'!F328)</f>
        <v/>
      </c>
      <c r="D328" s="12">
        <f>IF(OR('Registro fatture'!$B328="",'Registro fatture'!N328=""),"",'Registro fatture'!N328)</f>
        <v/>
      </c>
      <c r="E328" s="13">
        <f>IF('Registro fatture'!$B328="","",'Registro fatture'!L328)</f>
        <v/>
      </c>
      <c r="F328" s="12">
        <f>IF(OR('Registro fatture'!$B328="",'Registro fatture'!V328=""),"",'Registro fatture'!V328)</f>
        <v/>
      </c>
      <c r="G328" s="16">
        <f>IF(OR(D328="",F328&lt;&gt;""),"",D328-TODAY())</f>
        <v/>
      </c>
      <c r="H328">
        <f>IF(A328="","",IF(F328&lt;&gt;"","Pagata",IF(D328="","Senza scadenza",IF(D328&lt;TODAY(),"Scaduta",IF(D328-TODAY()&lt;=7,"In scadenza","Futura")))))</f>
        <v/>
      </c>
    </row>
    <row r="329">
      <c r="A329">
        <f>IF('Registro fatture'!$B329="","",'Registro fatture'!B329)</f>
        <v/>
      </c>
      <c r="B329">
        <f>IF('Registro fatture'!$B329="","",'Registro fatture'!E329)</f>
        <v/>
      </c>
      <c r="C329">
        <f>IF('Registro fatture'!$B329="","",'Registro fatture'!F329)</f>
        <v/>
      </c>
      <c r="D329" s="12">
        <f>IF(OR('Registro fatture'!$B329="",'Registro fatture'!N329=""),"",'Registro fatture'!N329)</f>
        <v/>
      </c>
      <c r="E329" s="13">
        <f>IF('Registro fatture'!$B329="","",'Registro fatture'!L329)</f>
        <v/>
      </c>
      <c r="F329" s="12">
        <f>IF(OR('Registro fatture'!$B329="",'Registro fatture'!V329=""),"",'Registro fatture'!V329)</f>
        <v/>
      </c>
      <c r="G329" s="16">
        <f>IF(OR(D329="",F329&lt;&gt;""),"",D329-TODAY())</f>
        <v/>
      </c>
      <c r="H329">
        <f>IF(A329="","",IF(F329&lt;&gt;"","Pagata",IF(D329="","Senza scadenza",IF(D329&lt;TODAY(),"Scaduta",IF(D329-TODAY()&lt;=7,"In scadenza","Futura")))))</f>
        <v/>
      </c>
    </row>
    <row r="330">
      <c r="A330">
        <f>IF('Registro fatture'!$B330="","",'Registro fatture'!B330)</f>
        <v/>
      </c>
      <c r="B330">
        <f>IF('Registro fatture'!$B330="","",'Registro fatture'!E330)</f>
        <v/>
      </c>
      <c r="C330">
        <f>IF('Registro fatture'!$B330="","",'Registro fatture'!F330)</f>
        <v/>
      </c>
      <c r="D330" s="12">
        <f>IF(OR('Registro fatture'!$B330="",'Registro fatture'!N330=""),"",'Registro fatture'!N330)</f>
        <v/>
      </c>
      <c r="E330" s="13">
        <f>IF('Registro fatture'!$B330="","",'Registro fatture'!L330)</f>
        <v/>
      </c>
      <c r="F330" s="12">
        <f>IF(OR('Registro fatture'!$B330="",'Registro fatture'!V330=""),"",'Registro fatture'!V330)</f>
        <v/>
      </c>
      <c r="G330" s="16">
        <f>IF(OR(D330="",F330&lt;&gt;""),"",D330-TODAY())</f>
        <v/>
      </c>
      <c r="H330">
        <f>IF(A330="","",IF(F330&lt;&gt;"","Pagata",IF(D330="","Senza scadenza",IF(D330&lt;TODAY(),"Scaduta",IF(D330-TODAY()&lt;=7,"In scadenza","Futura")))))</f>
        <v/>
      </c>
    </row>
    <row r="331">
      <c r="A331">
        <f>IF('Registro fatture'!$B331="","",'Registro fatture'!B331)</f>
        <v/>
      </c>
      <c r="B331">
        <f>IF('Registro fatture'!$B331="","",'Registro fatture'!E331)</f>
        <v/>
      </c>
      <c r="C331">
        <f>IF('Registro fatture'!$B331="","",'Registro fatture'!F331)</f>
        <v/>
      </c>
      <c r="D331" s="12">
        <f>IF(OR('Registro fatture'!$B331="",'Registro fatture'!N331=""),"",'Registro fatture'!N331)</f>
        <v/>
      </c>
      <c r="E331" s="13">
        <f>IF('Registro fatture'!$B331="","",'Registro fatture'!L331)</f>
        <v/>
      </c>
      <c r="F331" s="12">
        <f>IF(OR('Registro fatture'!$B331="",'Registro fatture'!V331=""),"",'Registro fatture'!V331)</f>
        <v/>
      </c>
      <c r="G331" s="16">
        <f>IF(OR(D331="",F331&lt;&gt;""),"",D331-TODAY())</f>
        <v/>
      </c>
      <c r="H331">
        <f>IF(A331="","",IF(F331&lt;&gt;"","Pagata",IF(D331="","Senza scadenza",IF(D331&lt;TODAY(),"Scaduta",IF(D331-TODAY()&lt;=7,"In scadenza","Futura")))))</f>
        <v/>
      </c>
    </row>
    <row r="332">
      <c r="A332">
        <f>IF('Registro fatture'!$B332="","",'Registro fatture'!B332)</f>
        <v/>
      </c>
      <c r="B332">
        <f>IF('Registro fatture'!$B332="","",'Registro fatture'!E332)</f>
        <v/>
      </c>
      <c r="C332">
        <f>IF('Registro fatture'!$B332="","",'Registro fatture'!F332)</f>
        <v/>
      </c>
      <c r="D332" s="12">
        <f>IF(OR('Registro fatture'!$B332="",'Registro fatture'!N332=""),"",'Registro fatture'!N332)</f>
        <v/>
      </c>
      <c r="E332" s="13">
        <f>IF('Registro fatture'!$B332="","",'Registro fatture'!L332)</f>
        <v/>
      </c>
      <c r="F332" s="12">
        <f>IF(OR('Registro fatture'!$B332="",'Registro fatture'!V332=""),"",'Registro fatture'!V332)</f>
        <v/>
      </c>
      <c r="G332" s="16">
        <f>IF(OR(D332="",F332&lt;&gt;""),"",D332-TODAY())</f>
        <v/>
      </c>
      <c r="H332">
        <f>IF(A332="","",IF(F332&lt;&gt;"","Pagata",IF(D332="","Senza scadenza",IF(D332&lt;TODAY(),"Scaduta",IF(D332-TODAY()&lt;=7,"In scadenza","Futura")))))</f>
        <v/>
      </c>
    </row>
    <row r="333">
      <c r="A333">
        <f>IF('Registro fatture'!$B333="","",'Registro fatture'!B333)</f>
        <v/>
      </c>
      <c r="B333">
        <f>IF('Registro fatture'!$B333="","",'Registro fatture'!E333)</f>
        <v/>
      </c>
      <c r="C333">
        <f>IF('Registro fatture'!$B333="","",'Registro fatture'!F333)</f>
        <v/>
      </c>
      <c r="D333" s="12">
        <f>IF(OR('Registro fatture'!$B333="",'Registro fatture'!N333=""),"",'Registro fatture'!N333)</f>
        <v/>
      </c>
      <c r="E333" s="13">
        <f>IF('Registro fatture'!$B333="","",'Registro fatture'!L333)</f>
        <v/>
      </c>
      <c r="F333" s="12">
        <f>IF(OR('Registro fatture'!$B333="",'Registro fatture'!V333=""),"",'Registro fatture'!V333)</f>
        <v/>
      </c>
      <c r="G333" s="16">
        <f>IF(OR(D333="",F333&lt;&gt;""),"",D333-TODAY())</f>
        <v/>
      </c>
      <c r="H333">
        <f>IF(A333="","",IF(F333&lt;&gt;"","Pagata",IF(D333="","Senza scadenza",IF(D333&lt;TODAY(),"Scaduta",IF(D333-TODAY()&lt;=7,"In scadenza","Futura")))))</f>
        <v/>
      </c>
    </row>
    <row r="334">
      <c r="A334">
        <f>IF('Registro fatture'!$B334="","",'Registro fatture'!B334)</f>
        <v/>
      </c>
      <c r="B334">
        <f>IF('Registro fatture'!$B334="","",'Registro fatture'!E334)</f>
        <v/>
      </c>
      <c r="C334">
        <f>IF('Registro fatture'!$B334="","",'Registro fatture'!F334)</f>
        <v/>
      </c>
      <c r="D334" s="12">
        <f>IF(OR('Registro fatture'!$B334="",'Registro fatture'!N334=""),"",'Registro fatture'!N334)</f>
        <v/>
      </c>
      <c r="E334" s="13">
        <f>IF('Registro fatture'!$B334="","",'Registro fatture'!L334)</f>
        <v/>
      </c>
      <c r="F334" s="12">
        <f>IF(OR('Registro fatture'!$B334="",'Registro fatture'!V334=""),"",'Registro fatture'!V334)</f>
        <v/>
      </c>
      <c r="G334" s="16">
        <f>IF(OR(D334="",F334&lt;&gt;""),"",D334-TODAY())</f>
        <v/>
      </c>
      <c r="H334">
        <f>IF(A334="","",IF(F334&lt;&gt;"","Pagata",IF(D334="","Senza scadenza",IF(D334&lt;TODAY(),"Scaduta",IF(D334-TODAY()&lt;=7,"In scadenza","Futura")))))</f>
        <v/>
      </c>
    </row>
    <row r="335">
      <c r="A335">
        <f>IF('Registro fatture'!$B335="","",'Registro fatture'!B335)</f>
        <v/>
      </c>
      <c r="B335">
        <f>IF('Registro fatture'!$B335="","",'Registro fatture'!E335)</f>
        <v/>
      </c>
      <c r="C335">
        <f>IF('Registro fatture'!$B335="","",'Registro fatture'!F335)</f>
        <v/>
      </c>
      <c r="D335" s="12">
        <f>IF(OR('Registro fatture'!$B335="",'Registro fatture'!N335=""),"",'Registro fatture'!N335)</f>
        <v/>
      </c>
      <c r="E335" s="13">
        <f>IF('Registro fatture'!$B335="","",'Registro fatture'!L335)</f>
        <v/>
      </c>
      <c r="F335" s="12">
        <f>IF(OR('Registro fatture'!$B335="",'Registro fatture'!V335=""),"",'Registro fatture'!V335)</f>
        <v/>
      </c>
      <c r="G335" s="16">
        <f>IF(OR(D335="",F335&lt;&gt;""),"",D335-TODAY())</f>
        <v/>
      </c>
      <c r="H335">
        <f>IF(A335="","",IF(F335&lt;&gt;"","Pagata",IF(D335="","Senza scadenza",IF(D335&lt;TODAY(),"Scaduta",IF(D335-TODAY()&lt;=7,"In scadenza","Futura")))))</f>
        <v/>
      </c>
    </row>
    <row r="336">
      <c r="A336">
        <f>IF('Registro fatture'!$B336="","",'Registro fatture'!B336)</f>
        <v/>
      </c>
      <c r="B336">
        <f>IF('Registro fatture'!$B336="","",'Registro fatture'!E336)</f>
        <v/>
      </c>
      <c r="C336">
        <f>IF('Registro fatture'!$B336="","",'Registro fatture'!F336)</f>
        <v/>
      </c>
      <c r="D336" s="12">
        <f>IF(OR('Registro fatture'!$B336="",'Registro fatture'!N336=""),"",'Registro fatture'!N336)</f>
        <v/>
      </c>
      <c r="E336" s="13">
        <f>IF('Registro fatture'!$B336="","",'Registro fatture'!L336)</f>
        <v/>
      </c>
      <c r="F336" s="12">
        <f>IF(OR('Registro fatture'!$B336="",'Registro fatture'!V336=""),"",'Registro fatture'!V336)</f>
        <v/>
      </c>
      <c r="G336" s="16">
        <f>IF(OR(D336="",F336&lt;&gt;""),"",D336-TODAY())</f>
        <v/>
      </c>
      <c r="H336">
        <f>IF(A336="","",IF(F336&lt;&gt;"","Pagata",IF(D336="","Senza scadenza",IF(D336&lt;TODAY(),"Scaduta",IF(D336-TODAY()&lt;=7,"In scadenza","Futura")))))</f>
        <v/>
      </c>
    </row>
    <row r="337">
      <c r="A337">
        <f>IF('Registro fatture'!$B337="","",'Registro fatture'!B337)</f>
        <v/>
      </c>
      <c r="B337">
        <f>IF('Registro fatture'!$B337="","",'Registro fatture'!E337)</f>
        <v/>
      </c>
      <c r="C337">
        <f>IF('Registro fatture'!$B337="","",'Registro fatture'!F337)</f>
        <v/>
      </c>
      <c r="D337" s="12">
        <f>IF(OR('Registro fatture'!$B337="",'Registro fatture'!N337=""),"",'Registro fatture'!N337)</f>
        <v/>
      </c>
      <c r="E337" s="13">
        <f>IF('Registro fatture'!$B337="","",'Registro fatture'!L337)</f>
        <v/>
      </c>
      <c r="F337" s="12">
        <f>IF(OR('Registro fatture'!$B337="",'Registro fatture'!V337=""),"",'Registro fatture'!V337)</f>
        <v/>
      </c>
      <c r="G337" s="16">
        <f>IF(OR(D337="",F337&lt;&gt;""),"",D337-TODAY())</f>
        <v/>
      </c>
      <c r="H337">
        <f>IF(A337="","",IF(F337&lt;&gt;"","Pagata",IF(D337="","Senza scadenza",IF(D337&lt;TODAY(),"Scaduta",IF(D337-TODAY()&lt;=7,"In scadenza","Futura")))))</f>
        <v/>
      </c>
    </row>
    <row r="338">
      <c r="A338">
        <f>IF('Registro fatture'!$B338="","",'Registro fatture'!B338)</f>
        <v/>
      </c>
      <c r="B338">
        <f>IF('Registro fatture'!$B338="","",'Registro fatture'!E338)</f>
        <v/>
      </c>
      <c r="C338">
        <f>IF('Registro fatture'!$B338="","",'Registro fatture'!F338)</f>
        <v/>
      </c>
      <c r="D338" s="12">
        <f>IF(OR('Registro fatture'!$B338="",'Registro fatture'!N338=""),"",'Registro fatture'!N338)</f>
        <v/>
      </c>
      <c r="E338" s="13">
        <f>IF('Registro fatture'!$B338="","",'Registro fatture'!L338)</f>
        <v/>
      </c>
      <c r="F338" s="12">
        <f>IF(OR('Registro fatture'!$B338="",'Registro fatture'!V338=""),"",'Registro fatture'!V338)</f>
        <v/>
      </c>
      <c r="G338" s="16">
        <f>IF(OR(D338="",F338&lt;&gt;""),"",D338-TODAY())</f>
        <v/>
      </c>
      <c r="H338">
        <f>IF(A338="","",IF(F338&lt;&gt;"","Pagata",IF(D338="","Senza scadenza",IF(D338&lt;TODAY(),"Scaduta",IF(D338-TODAY()&lt;=7,"In scadenza","Futura")))))</f>
        <v/>
      </c>
    </row>
    <row r="339">
      <c r="A339">
        <f>IF('Registro fatture'!$B339="","",'Registro fatture'!B339)</f>
        <v/>
      </c>
      <c r="B339">
        <f>IF('Registro fatture'!$B339="","",'Registro fatture'!E339)</f>
        <v/>
      </c>
      <c r="C339">
        <f>IF('Registro fatture'!$B339="","",'Registro fatture'!F339)</f>
        <v/>
      </c>
      <c r="D339" s="12">
        <f>IF(OR('Registro fatture'!$B339="",'Registro fatture'!N339=""),"",'Registro fatture'!N339)</f>
        <v/>
      </c>
      <c r="E339" s="13">
        <f>IF('Registro fatture'!$B339="","",'Registro fatture'!L339)</f>
        <v/>
      </c>
      <c r="F339" s="12">
        <f>IF(OR('Registro fatture'!$B339="",'Registro fatture'!V339=""),"",'Registro fatture'!V339)</f>
        <v/>
      </c>
      <c r="G339" s="16">
        <f>IF(OR(D339="",F339&lt;&gt;""),"",D339-TODAY())</f>
        <v/>
      </c>
      <c r="H339">
        <f>IF(A339="","",IF(F339&lt;&gt;"","Pagata",IF(D339="","Senza scadenza",IF(D339&lt;TODAY(),"Scaduta",IF(D339-TODAY()&lt;=7,"In scadenza","Futura")))))</f>
        <v/>
      </c>
    </row>
    <row r="340">
      <c r="A340">
        <f>IF('Registro fatture'!$B340="","",'Registro fatture'!B340)</f>
        <v/>
      </c>
      <c r="B340">
        <f>IF('Registro fatture'!$B340="","",'Registro fatture'!E340)</f>
        <v/>
      </c>
      <c r="C340">
        <f>IF('Registro fatture'!$B340="","",'Registro fatture'!F340)</f>
        <v/>
      </c>
      <c r="D340" s="12">
        <f>IF(OR('Registro fatture'!$B340="",'Registro fatture'!N340=""),"",'Registro fatture'!N340)</f>
        <v/>
      </c>
      <c r="E340" s="13">
        <f>IF('Registro fatture'!$B340="","",'Registro fatture'!L340)</f>
        <v/>
      </c>
      <c r="F340" s="12">
        <f>IF(OR('Registro fatture'!$B340="",'Registro fatture'!V340=""),"",'Registro fatture'!V340)</f>
        <v/>
      </c>
      <c r="G340" s="16">
        <f>IF(OR(D340="",F340&lt;&gt;""),"",D340-TODAY())</f>
        <v/>
      </c>
      <c r="H340">
        <f>IF(A340="","",IF(F340&lt;&gt;"","Pagata",IF(D340="","Senza scadenza",IF(D340&lt;TODAY(),"Scaduta",IF(D340-TODAY()&lt;=7,"In scadenza","Futura")))))</f>
        <v/>
      </c>
    </row>
    <row r="341">
      <c r="A341">
        <f>IF('Registro fatture'!$B341="","",'Registro fatture'!B341)</f>
        <v/>
      </c>
      <c r="B341">
        <f>IF('Registro fatture'!$B341="","",'Registro fatture'!E341)</f>
        <v/>
      </c>
      <c r="C341">
        <f>IF('Registro fatture'!$B341="","",'Registro fatture'!F341)</f>
        <v/>
      </c>
      <c r="D341" s="12">
        <f>IF(OR('Registro fatture'!$B341="",'Registro fatture'!N341=""),"",'Registro fatture'!N341)</f>
        <v/>
      </c>
      <c r="E341" s="13">
        <f>IF('Registro fatture'!$B341="","",'Registro fatture'!L341)</f>
        <v/>
      </c>
      <c r="F341" s="12">
        <f>IF(OR('Registro fatture'!$B341="",'Registro fatture'!V341=""),"",'Registro fatture'!V341)</f>
        <v/>
      </c>
      <c r="G341" s="16">
        <f>IF(OR(D341="",F341&lt;&gt;""),"",D341-TODAY())</f>
        <v/>
      </c>
      <c r="H341">
        <f>IF(A341="","",IF(F341&lt;&gt;"","Pagata",IF(D341="","Senza scadenza",IF(D341&lt;TODAY(),"Scaduta",IF(D341-TODAY()&lt;=7,"In scadenza","Futura")))))</f>
        <v/>
      </c>
    </row>
    <row r="342">
      <c r="A342">
        <f>IF('Registro fatture'!$B342="","",'Registro fatture'!B342)</f>
        <v/>
      </c>
      <c r="B342">
        <f>IF('Registro fatture'!$B342="","",'Registro fatture'!E342)</f>
        <v/>
      </c>
      <c r="C342">
        <f>IF('Registro fatture'!$B342="","",'Registro fatture'!F342)</f>
        <v/>
      </c>
      <c r="D342" s="12">
        <f>IF(OR('Registro fatture'!$B342="",'Registro fatture'!N342=""),"",'Registro fatture'!N342)</f>
        <v/>
      </c>
      <c r="E342" s="13">
        <f>IF('Registro fatture'!$B342="","",'Registro fatture'!L342)</f>
        <v/>
      </c>
      <c r="F342" s="12">
        <f>IF(OR('Registro fatture'!$B342="",'Registro fatture'!V342=""),"",'Registro fatture'!V342)</f>
        <v/>
      </c>
      <c r="G342" s="16">
        <f>IF(OR(D342="",F342&lt;&gt;""),"",D342-TODAY())</f>
        <v/>
      </c>
      <c r="H342">
        <f>IF(A342="","",IF(F342&lt;&gt;"","Pagata",IF(D342="","Senza scadenza",IF(D342&lt;TODAY(),"Scaduta",IF(D342-TODAY()&lt;=7,"In scadenza","Futura")))))</f>
        <v/>
      </c>
    </row>
    <row r="343">
      <c r="A343">
        <f>IF('Registro fatture'!$B343="","",'Registro fatture'!B343)</f>
        <v/>
      </c>
      <c r="B343">
        <f>IF('Registro fatture'!$B343="","",'Registro fatture'!E343)</f>
        <v/>
      </c>
      <c r="C343">
        <f>IF('Registro fatture'!$B343="","",'Registro fatture'!F343)</f>
        <v/>
      </c>
      <c r="D343" s="12">
        <f>IF(OR('Registro fatture'!$B343="",'Registro fatture'!N343=""),"",'Registro fatture'!N343)</f>
        <v/>
      </c>
      <c r="E343" s="13">
        <f>IF('Registro fatture'!$B343="","",'Registro fatture'!L343)</f>
        <v/>
      </c>
      <c r="F343" s="12">
        <f>IF(OR('Registro fatture'!$B343="",'Registro fatture'!V343=""),"",'Registro fatture'!V343)</f>
        <v/>
      </c>
      <c r="G343" s="16">
        <f>IF(OR(D343="",F343&lt;&gt;""),"",D343-TODAY())</f>
        <v/>
      </c>
      <c r="H343">
        <f>IF(A343="","",IF(F343&lt;&gt;"","Pagata",IF(D343="","Senza scadenza",IF(D343&lt;TODAY(),"Scaduta",IF(D343-TODAY()&lt;=7,"In scadenza","Futura")))))</f>
        <v/>
      </c>
    </row>
    <row r="344">
      <c r="A344">
        <f>IF('Registro fatture'!$B344="","",'Registro fatture'!B344)</f>
        <v/>
      </c>
      <c r="B344">
        <f>IF('Registro fatture'!$B344="","",'Registro fatture'!E344)</f>
        <v/>
      </c>
      <c r="C344">
        <f>IF('Registro fatture'!$B344="","",'Registro fatture'!F344)</f>
        <v/>
      </c>
      <c r="D344" s="12">
        <f>IF(OR('Registro fatture'!$B344="",'Registro fatture'!N344=""),"",'Registro fatture'!N344)</f>
        <v/>
      </c>
      <c r="E344" s="13">
        <f>IF('Registro fatture'!$B344="","",'Registro fatture'!L344)</f>
        <v/>
      </c>
      <c r="F344" s="12">
        <f>IF(OR('Registro fatture'!$B344="",'Registro fatture'!V344=""),"",'Registro fatture'!V344)</f>
        <v/>
      </c>
      <c r="G344" s="16">
        <f>IF(OR(D344="",F344&lt;&gt;""),"",D344-TODAY())</f>
        <v/>
      </c>
      <c r="H344">
        <f>IF(A344="","",IF(F344&lt;&gt;"","Pagata",IF(D344="","Senza scadenza",IF(D344&lt;TODAY(),"Scaduta",IF(D344-TODAY()&lt;=7,"In scadenza","Futura")))))</f>
        <v/>
      </c>
    </row>
    <row r="345">
      <c r="A345">
        <f>IF('Registro fatture'!$B345="","",'Registro fatture'!B345)</f>
        <v/>
      </c>
      <c r="B345">
        <f>IF('Registro fatture'!$B345="","",'Registro fatture'!E345)</f>
        <v/>
      </c>
      <c r="C345">
        <f>IF('Registro fatture'!$B345="","",'Registro fatture'!F345)</f>
        <v/>
      </c>
      <c r="D345" s="12">
        <f>IF(OR('Registro fatture'!$B345="",'Registro fatture'!N345=""),"",'Registro fatture'!N345)</f>
        <v/>
      </c>
      <c r="E345" s="13">
        <f>IF('Registro fatture'!$B345="","",'Registro fatture'!L345)</f>
        <v/>
      </c>
      <c r="F345" s="12">
        <f>IF(OR('Registro fatture'!$B345="",'Registro fatture'!V345=""),"",'Registro fatture'!V345)</f>
        <v/>
      </c>
      <c r="G345" s="16">
        <f>IF(OR(D345="",F345&lt;&gt;""),"",D345-TODAY())</f>
        <v/>
      </c>
      <c r="H345">
        <f>IF(A345="","",IF(F345&lt;&gt;"","Pagata",IF(D345="","Senza scadenza",IF(D345&lt;TODAY(),"Scaduta",IF(D345-TODAY()&lt;=7,"In scadenza","Futura")))))</f>
        <v/>
      </c>
    </row>
    <row r="346">
      <c r="A346">
        <f>IF('Registro fatture'!$B346="","",'Registro fatture'!B346)</f>
        <v/>
      </c>
      <c r="B346">
        <f>IF('Registro fatture'!$B346="","",'Registro fatture'!E346)</f>
        <v/>
      </c>
      <c r="C346">
        <f>IF('Registro fatture'!$B346="","",'Registro fatture'!F346)</f>
        <v/>
      </c>
      <c r="D346" s="12">
        <f>IF(OR('Registro fatture'!$B346="",'Registro fatture'!N346=""),"",'Registro fatture'!N346)</f>
        <v/>
      </c>
      <c r="E346" s="13">
        <f>IF('Registro fatture'!$B346="","",'Registro fatture'!L346)</f>
        <v/>
      </c>
      <c r="F346" s="12">
        <f>IF(OR('Registro fatture'!$B346="",'Registro fatture'!V346=""),"",'Registro fatture'!V346)</f>
        <v/>
      </c>
      <c r="G346" s="16">
        <f>IF(OR(D346="",F346&lt;&gt;""),"",D346-TODAY())</f>
        <v/>
      </c>
      <c r="H346">
        <f>IF(A346="","",IF(F346&lt;&gt;"","Pagata",IF(D346="","Senza scadenza",IF(D346&lt;TODAY(),"Scaduta",IF(D346-TODAY()&lt;=7,"In scadenza","Futura")))))</f>
        <v/>
      </c>
    </row>
    <row r="347">
      <c r="A347">
        <f>IF('Registro fatture'!$B347="","",'Registro fatture'!B347)</f>
        <v/>
      </c>
      <c r="B347">
        <f>IF('Registro fatture'!$B347="","",'Registro fatture'!E347)</f>
        <v/>
      </c>
      <c r="C347">
        <f>IF('Registro fatture'!$B347="","",'Registro fatture'!F347)</f>
        <v/>
      </c>
      <c r="D347" s="12">
        <f>IF(OR('Registro fatture'!$B347="",'Registro fatture'!N347=""),"",'Registro fatture'!N347)</f>
        <v/>
      </c>
      <c r="E347" s="13">
        <f>IF('Registro fatture'!$B347="","",'Registro fatture'!L347)</f>
        <v/>
      </c>
      <c r="F347" s="12">
        <f>IF(OR('Registro fatture'!$B347="",'Registro fatture'!V347=""),"",'Registro fatture'!V347)</f>
        <v/>
      </c>
      <c r="G347" s="16">
        <f>IF(OR(D347="",F347&lt;&gt;""),"",D347-TODAY())</f>
        <v/>
      </c>
      <c r="H347">
        <f>IF(A347="","",IF(F347&lt;&gt;"","Pagata",IF(D347="","Senza scadenza",IF(D347&lt;TODAY(),"Scaduta",IF(D347-TODAY()&lt;=7,"In scadenza","Futura")))))</f>
        <v/>
      </c>
    </row>
    <row r="348">
      <c r="A348">
        <f>IF('Registro fatture'!$B348="","",'Registro fatture'!B348)</f>
        <v/>
      </c>
      <c r="B348">
        <f>IF('Registro fatture'!$B348="","",'Registro fatture'!E348)</f>
        <v/>
      </c>
      <c r="C348">
        <f>IF('Registro fatture'!$B348="","",'Registro fatture'!F348)</f>
        <v/>
      </c>
      <c r="D348" s="12">
        <f>IF(OR('Registro fatture'!$B348="",'Registro fatture'!N348=""),"",'Registro fatture'!N348)</f>
        <v/>
      </c>
      <c r="E348" s="13">
        <f>IF('Registro fatture'!$B348="","",'Registro fatture'!L348)</f>
        <v/>
      </c>
      <c r="F348" s="12">
        <f>IF(OR('Registro fatture'!$B348="",'Registro fatture'!V348=""),"",'Registro fatture'!V348)</f>
        <v/>
      </c>
      <c r="G348" s="16">
        <f>IF(OR(D348="",F348&lt;&gt;""),"",D348-TODAY())</f>
        <v/>
      </c>
      <c r="H348">
        <f>IF(A348="","",IF(F348&lt;&gt;"","Pagata",IF(D348="","Senza scadenza",IF(D348&lt;TODAY(),"Scaduta",IF(D348-TODAY()&lt;=7,"In scadenza","Futura")))))</f>
        <v/>
      </c>
    </row>
    <row r="349">
      <c r="A349">
        <f>IF('Registro fatture'!$B349="","",'Registro fatture'!B349)</f>
        <v/>
      </c>
      <c r="B349">
        <f>IF('Registro fatture'!$B349="","",'Registro fatture'!E349)</f>
        <v/>
      </c>
      <c r="C349">
        <f>IF('Registro fatture'!$B349="","",'Registro fatture'!F349)</f>
        <v/>
      </c>
      <c r="D349" s="12">
        <f>IF(OR('Registro fatture'!$B349="",'Registro fatture'!N349=""),"",'Registro fatture'!N349)</f>
        <v/>
      </c>
      <c r="E349" s="13">
        <f>IF('Registro fatture'!$B349="","",'Registro fatture'!L349)</f>
        <v/>
      </c>
      <c r="F349" s="12">
        <f>IF(OR('Registro fatture'!$B349="",'Registro fatture'!V349=""),"",'Registro fatture'!V349)</f>
        <v/>
      </c>
      <c r="G349" s="16">
        <f>IF(OR(D349="",F349&lt;&gt;""),"",D349-TODAY())</f>
        <v/>
      </c>
      <c r="H349">
        <f>IF(A349="","",IF(F349&lt;&gt;"","Pagata",IF(D349="","Senza scadenza",IF(D349&lt;TODAY(),"Scaduta",IF(D349-TODAY()&lt;=7,"In scadenza","Futura")))))</f>
        <v/>
      </c>
    </row>
    <row r="350">
      <c r="A350">
        <f>IF('Registro fatture'!$B350="","",'Registro fatture'!B350)</f>
        <v/>
      </c>
      <c r="B350">
        <f>IF('Registro fatture'!$B350="","",'Registro fatture'!E350)</f>
        <v/>
      </c>
      <c r="C350">
        <f>IF('Registro fatture'!$B350="","",'Registro fatture'!F350)</f>
        <v/>
      </c>
      <c r="D350" s="12">
        <f>IF(OR('Registro fatture'!$B350="",'Registro fatture'!N350=""),"",'Registro fatture'!N350)</f>
        <v/>
      </c>
      <c r="E350" s="13">
        <f>IF('Registro fatture'!$B350="","",'Registro fatture'!L350)</f>
        <v/>
      </c>
      <c r="F350" s="12">
        <f>IF(OR('Registro fatture'!$B350="",'Registro fatture'!V350=""),"",'Registro fatture'!V350)</f>
        <v/>
      </c>
      <c r="G350" s="16">
        <f>IF(OR(D350="",F350&lt;&gt;""),"",D350-TODAY())</f>
        <v/>
      </c>
      <c r="H350">
        <f>IF(A350="","",IF(F350&lt;&gt;"","Pagata",IF(D350="","Senza scadenza",IF(D350&lt;TODAY(),"Scaduta",IF(D350-TODAY()&lt;=7,"In scadenza","Futura")))))</f>
        <v/>
      </c>
    </row>
    <row r="351">
      <c r="A351">
        <f>IF('Registro fatture'!$B351="","",'Registro fatture'!B351)</f>
        <v/>
      </c>
      <c r="B351">
        <f>IF('Registro fatture'!$B351="","",'Registro fatture'!E351)</f>
        <v/>
      </c>
      <c r="C351">
        <f>IF('Registro fatture'!$B351="","",'Registro fatture'!F351)</f>
        <v/>
      </c>
      <c r="D351" s="12">
        <f>IF(OR('Registro fatture'!$B351="",'Registro fatture'!N351=""),"",'Registro fatture'!N351)</f>
        <v/>
      </c>
      <c r="E351" s="13">
        <f>IF('Registro fatture'!$B351="","",'Registro fatture'!L351)</f>
        <v/>
      </c>
      <c r="F351" s="12">
        <f>IF(OR('Registro fatture'!$B351="",'Registro fatture'!V351=""),"",'Registro fatture'!V351)</f>
        <v/>
      </c>
      <c r="G351" s="16">
        <f>IF(OR(D351="",F351&lt;&gt;""),"",D351-TODAY())</f>
        <v/>
      </c>
      <c r="H351">
        <f>IF(A351="","",IF(F351&lt;&gt;"","Pagata",IF(D351="","Senza scadenza",IF(D351&lt;TODAY(),"Scaduta",IF(D351-TODAY()&lt;=7,"In scadenza","Futura")))))</f>
        <v/>
      </c>
    </row>
    <row r="352">
      <c r="A352">
        <f>IF('Registro fatture'!$B352="","",'Registro fatture'!B352)</f>
        <v/>
      </c>
      <c r="B352">
        <f>IF('Registro fatture'!$B352="","",'Registro fatture'!E352)</f>
        <v/>
      </c>
      <c r="C352">
        <f>IF('Registro fatture'!$B352="","",'Registro fatture'!F352)</f>
        <v/>
      </c>
      <c r="D352" s="12">
        <f>IF(OR('Registro fatture'!$B352="",'Registro fatture'!N352=""),"",'Registro fatture'!N352)</f>
        <v/>
      </c>
      <c r="E352" s="13">
        <f>IF('Registro fatture'!$B352="","",'Registro fatture'!L352)</f>
        <v/>
      </c>
      <c r="F352" s="12">
        <f>IF(OR('Registro fatture'!$B352="",'Registro fatture'!V352=""),"",'Registro fatture'!V352)</f>
        <v/>
      </c>
      <c r="G352" s="16">
        <f>IF(OR(D352="",F352&lt;&gt;""),"",D352-TODAY())</f>
        <v/>
      </c>
      <c r="H352">
        <f>IF(A352="","",IF(F352&lt;&gt;"","Pagata",IF(D352="","Senza scadenza",IF(D352&lt;TODAY(),"Scaduta",IF(D352-TODAY()&lt;=7,"In scadenza","Futura")))))</f>
        <v/>
      </c>
    </row>
    <row r="353">
      <c r="A353">
        <f>IF('Registro fatture'!$B353="","",'Registro fatture'!B353)</f>
        <v/>
      </c>
      <c r="B353">
        <f>IF('Registro fatture'!$B353="","",'Registro fatture'!E353)</f>
        <v/>
      </c>
      <c r="C353">
        <f>IF('Registro fatture'!$B353="","",'Registro fatture'!F353)</f>
        <v/>
      </c>
      <c r="D353" s="12">
        <f>IF(OR('Registro fatture'!$B353="",'Registro fatture'!N353=""),"",'Registro fatture'!N353)</f>
        <v/>
      </c>
      <c r="E353" s="13">
        <f>IF('Registro fatture'!$B353="","",'Registro fatture'!L353)</f>
        <v/>
      </c>
      <c r="F353" s="12">
        <f>IF(OR('Registro fatture'!$B353="",'Registro fatture'!V353=""),"",'Registro fatture'!V353)</f>
        <v/>
      </c>
      <c r="G353" s="16">
        <f>IF(OR(D353="",F353&lt;&gt;""),"",D353-TODAY())</f>
        <v/>
      </c>
      <c r="H353">
        <f>IF(A353="","",IF(F353&lt;&gt;"","Pagata",IF(D353="","Senza scadenza",IF(D353&lt;TODAY(),"Scaduta",IF(D353-TODAY()&lt;=7,"In scadenza","Futura")))))</f>
        <v/>
      </c>
    </row>
    <row r="354">
      <c r="A354">
        <f>IF('Registro fatture'!$B354="","",'Registro fatture'!B354)</f>
        <v/>
      </c>
      <c r="B354">
        <f>IF('Registro fatture'!$B354="","",'Registro fatture'!E354)</f>
        <v/>
      </c>
      <c r="C354">
        <f>IF('Registro fatture'!$B354="","",'Registro fatture'!F354)</f>
        <v/>
      </c>
      <c r="D354" s="12">
        <f>IF(OR('Registro fatture'!$B354="",'Registro fatture'!N354=""),"",'Registro fatture'!N354)</f>
        <v/>
      </c>
      <c r="E354" s="13">
        <f>IF('Registro fatture'!$B354="","",'Registro fatture'!L354)</f>
        <v/>
      </c>
      <c r="F354" s="12">
        <f>IF(OR('Registro fatture'!$B354="",'Registro fatture'!V354=""),"",'Registro fatture'!V354)</f>
        <v/>
      </c>
      <c r="G354" s="16">
        <f>IF(OR(D354="",F354&lt;&gt;""),"",D354-TODAY())</f>
        <v/>
      </c>
      <c r="H354">
        <f>IF(A354="","",IF(F354&lt;&gt;"","Pagata",IF(D354="","Senza scadenza",IF(D354&lt;TODAY(),"Scaduta",IF(D354-TODAY()&lt;=7,"In scadenza","Futura")))))</f>
        <v/>
      </c>
    </row>
    <row r="355">
      <c r="A355">
        <f>IF('Registro fatture'!$B355="","",'Registro fatture'!B355)</f>
        <v/>
      </c>
      <c r="B355">
        <f>IF('Registro fatture'!$B355="","",'Registro fatture'!E355)</f>
        <v/>
      </c>
      <c r="C355">
        <f>IF('Registro fatture'!$B355="","",'Registro fatture'!F355)</f>
        <v/>
      </c>
      <c r="D355" s="12">
        <f>IF(OR('Registro fatture'!$B355="",'Registro fatture'!N355=""),"",'Registro fatture'!N355)</f>
        <v/>
      </c>
      <c r="E355" s="13">
        <f>IF('Registro fatture'!$B355="","",'Registro fatture'!L355)</f>
        <v/>
      </c>
      <c r="F355" s="12">
        <f>IF(OR('Registro fatture'!$B355="",'Registro fatture'!V355=""),"",'Registro fatture'!V355)</f>
        <v/>
      </c>
      <c r="G355" s="16">
        <f>IF(OR(D355="",F355&lt;&gt;""),"",D355-TODAY())</f>
        <v/>
      </c>
      <c r="H355">
        <f>IF(A355="","",IF(F355&lt;&gt;"","Pagata",IF(D355="","Senza scadenza",IF(D355&lt;TODAY(),"Scaduta",IF(D355-TODAY()&lt;=7,"In scadenza","Futura")))))</f>
        <v/>
      </c>
    </row>
    <row r="356">
      <c r="A356">
        <f>IF('Registro fatture'!$B356="","",'Registro fatture'!B356)</f>
        <v/>
      </c>
      <c r="B356">
        <f>IF('Registro fatture'!$B356="","",'Registro fatture'!E356)</f>
        <v/>
      </c>
      <c r="C356">
        <f>IF('Registro fatture'!$B356="","",'Registro fatture'!F356)</f>
        <v/>
      </c>
      <c r="D356" s="12">
        <f>IF(OR('Registro fatture'!$B356="",'Registro fatture'!N356=""),"",'Registro fatture'!N356)</f>
        <v/>
      </c>
      <c r="E356" s="13">
        <f>IF('Registro fatture'!$B356="","",'Registro fatture'!L356)</f>
        <v/>
      </c>
      <c r="F356" s="12">
        <f>IF(OR('Registro fatture'!$B356="",'Registro fatture'!V356=""),"",'Registro fatture'!V356)</f>
        <v/>
      </c>
      <c r="G356" s="16">
        <f>IF(OR(D356="",F356&lt;&gt;""),"",D356-TODAY())</f>
        <v/>
      </c>
      <c r="H356">
        <f>IF(A356="","",IF(F356&lt;&gt;"","Pagata",IF(D356="","Senza scadenza",IF(D356&lt;TODAY(),"Scaduta",IF(D356-TODAY()&lt;=7,"In scadenza","Futura")))))</f>
        <v/>
      </c>
    </row>
    <row r="357">
      <c r="A357">
        <f>IF('Registro fatture'!$B357="","",'Registro fatture'!B357)</f>
        <v/>
      </c>
      <c r="B357">
        <f>IF('Registro fatture'!$B357="","",'Registro fatture'!E357)</f>
        <v/>
      </c>
      <c r="C357">
        <f>IF('Registro fatture'!$B357="","",'Registro fatture'!F357)</f>
        <v/>
      </c>
      <c r="D357" s="12">
        <f>IF(OR('Registro fatture'!$B357="",'Registro fatture'!N357=""),"",'Registro fatture'!N357)</f>
        <v/>
      </c>
      <c r="E357" s="13">
        <f>IF('Registro fatture'!$B357="","",'Registro fatture'!L357)</f>
        <v/>
      </c>
      <c r="F357" s="12">
        <f>IF(OR('Registro fatture'!$B357="",'Registro fatture'!V357=""),"",'Registro fatture'!V357)</f>
        <v/>
      </c>
      <c r="G357" s="16">
        <f>IF(OR(D357="",F357&lt;&gt;""),"",D357-TODAY())</f>
        <v/>
      </c>
      <c r="H357">
        <f>IF(A357="","",IF(F357&lt;&gt;"","Pagata",IF(D357="","Senza scadenza",IF(D357&lt;TODAY(),"Scaduta",IF(D357-TODAY()&lt;=7,"In scadenza","Futura")))))</f>
        <v/>
      </c>
    </row>
    <row r="358">
      <c r="A358">
        <f>IF('Registro fatture'!$B358="","",'Registro fatture'!B358)</f>
        <v/>
      </c>
      <c r="B358">
        <f>IF('Registro fatture'!$B358="","",'Registro fatture'!E358)</f>
        <v/>
      </c>
      <c r="C358">
        <f>IF('Registro fatture'!$B358="","",'Registro fatture'!F358)</f>
        <v/>
      </c>
      <c r="D358" s="12">
        <f>IF(OR('Registro fatture'!$B358="",'Registro fatture'!N358=""),"",'Registro fatture'!N358)</f>
        <v/>
      </c>
      <c r="E358" s="13">
        <f>IF('Registro fatture'!$B358="","",'Registro fatture'!L358)</f>
        <v/>
      </c>
      <c r="F358" s="12">
        <f>IF(OR('Registro fatture'!$B358="",'Registro fatture'!V358=""),"",'Registro fatture'!V358)</f>
        <v/>
      </c>
      <c r="G358" s="16">
        <f>IF(OR(D358="",F358&lt;&gt;""),"",D358-TODAY())</f>
        <v/>
      </c>
      <c r="H358">
        <f>IF(A358="","",IF(F358&lt;&gt;"","Pagata",IF(D358="","Senza scadenza",IF(D358&lt;TODAY(),"Scaduta",IF(D358-TODAY()&lt;=7,"In scadenza","Futura")))))</f>
        <v/>
      </c>
    </row>
    <row r="359">
      <c r="A359">
        <f>IF('Registro fatture'!$B359="","",'Registro fatture'!B359)</f>
        <v/>
      </c>
      <c r="B359">
        <f>IF('Registro fatture'!$B359="","",'Registro fatture'!E359)</f>
        <v/>
      </c>
      <c r="C359">
        <f>IF('Registro fatture'!$B359="","",'Registro fatture'!F359)</f>
        <v/>
      </c>
      <c r="D359" s="12">
        <f>IF(OR('Registro fatture'!$B359="",'Registro fatture'!N359=""),"",'Registro fatture'!N359)</f>
        <v/>
      </c>
      <c r="E359" s="13">
        <f>IF('Registro fatture'!$B359="","",'Registro fatture'!L359)</f>
        <v/>
      </c>
      <c r="F359" s="12">
        <f>IF(OR('Registro fatture'!$B359="",'Registro fatture'!V359=""),"",'Registro fatture'!V359)</f>
        <v/>
      </c>
      <c r="G359" s="16">
        <f>IF(OR(D359="",F359&lt;&gt;""),"",D359-TODAY())</f>
        <v/>
      </c>
      <c r="H359">
        <f>IF(A359="","",IF(F359&lt;&gt;"","Pagata",IF(D359="","Senza scadenza",IF(D359&lt;TODAY(),"Scaduta",IF(D359-TODAY()&lt;=7,"In scadenza","Futura")))))</f>
        <v/>
      </c>
    </row>
    <row r="360">
      <c r="A360">
        <f>IF('Registro fatture'!$B360="","",'Registro fatture'!B360)</f>
        <v/>
      </c>
      <c r="B360">
        <f>IF('Registro fatture'!$B360="","",'Registro fatture'!E360)</f>
        <v/>
      </c>
      <c r="C360">
        <f>IF('Registro fatture'!$B360="","",'Registro fatture'!F360)</f>
        <v/>
      </c>
      <c r="D360" s="12">
        <f>IF(OR('Registro fatture'!$B360="",'Registro fatture'!N360=""),"",'Registro fatture'!N360)</f>
        <v/>
      </c>
      <c r="E360" s="13">
        <f>IF('Registro fatture'!$B360="","",'Registro fatture'!L360)</f>
        <v/>
      </c>
      <c r="F360" s="12">
        <f>IF(OR('Registro fatture'!$B360="",'Registro fatture'!V360=""),"",'Registro fatture'!V360)</f>
        <v/>
      </c>
      <c r="G360" s="16">
        <f>IF(OR(D360="",F360&lt;&gt;""),"",D360-TODAY())</f>
        <v/>
      </c>
      <c r="H360">
        <f>IF(A360="","",IF(F360&lt;&gt;"","Pagata",IF(D360="","Senza scadenza",IF(D360&lt;TODAY(),"Scaduta",IF(D360-TODAY()&lt;=7,"In scadenza","Futura")))))</f>
        <v/>
      </c>
    </row>
    <row r="361">
      <c r="A361">
        <f>IF('Registro fatture'!$B361="","",'Registro fatture'!B361)</f>
        <v/>
      </c>
      <c r="B361">
        <f>IF('Registro fatture'!$B361="","",'Registro fatture'!E361)</f>
        <v/>
      </c>
      <c r="C361">
        <f>IF('Registro fatture'!$B361="","",'Registro fatture'!F361)</f>
        <v/>
      </c>
      <c r="D361" s="12">
        <f>IF(OR('Registro fatture'!$B361="",'Registro fatture'!N361=""),"",'Registro fatture'!N361)</f>
        <v/>
      </c>
      <c r="E361" s="13">
        <f>IF('Registro fatture'!$B361="","",'Registro fatture'!L361)</f>
        <v/>
      </c>
      <c r="F361" s="12">
        <f>IF(OR('Registro fatture'!$B361="",'Registro fatture'!V361=""),"",'Registro fatture'!V361)</f>
        <v/>
      </c>
      <c r="G361" s="16">
        <f>IF(OR(D361="",F361&lt;&gt;""),"",D361-TODAY())</f>
        <v/>
      </c>
      <c r="H361">
        <f>IF(A361="","",IF(F361&lt;&gt;"","Pagata",IF(D361="","Senza scadenza",IF(D361&lt;TODAY(),"Scaduta",IF(D361-TODAY()&lt;=7,"In scadenza","Futura")))))</f>
        <v/>
      </c>
    </row>
    <row r="362">
      <c r="A362">
        <f>IF('Registro fatture'!$B362="","",'Registro fatture'!B362)</f>
        <v/>
      </c>
      <c r="B362">
        <f>IF('Registro fatture'!$B362="","",'Registro fatture'!E362)</f>
        <v/>
      </c>
      <c r="C362">
        <f>IF('Registro fatture'!$B362="","",'Registro fatture'!F362)</f>
        <v/>
      </c>
      <c r="D362" s="12">
        <f>IF(OR('Registro fatture'!$B362="",'Registro fatture'!N362=""),"",'Registro fatture'!N362)</f>
        <v/>
      </c>
      <c r="E362" s="13">
        <f>IF('Registro fatture'!$B362="","",'Registro fatture'!L362)</f>
        <v/>
      </c>
      <c r="F362" s="12">
        <f>IF(OR('Registro fatture'!$B362="",'Registro fatture'!V362=""),"",'Registro fatture'!V362)</f>
        <v/>
      </c>
      <c r="G362" s="16">
        <f>IF(OR(D362="",F362&lt;&gt;""),"",D362-TODAY())</f>
        <v/>
      </c>
      <c r="H362">
        <f>IF(A362="","",IF(F362&lt;&gt;"","Pagata",IF(D362="","Senza scadenza",IF(D362&lt;TODAY(),"Scaduta",IF(D362-TODAY()&lt;=7,"In scadenza","Futura")))))</f>
        <v/>
      </c>
    </row>
    <row r="363">
      <c r="A363">
        <f>IF('Registro fatture'!$B363="","",'Registro fatture'!B363)</f>
        <v/>
      </c>
      <c r="B363">
        <f>IF('Registro fatture'!$B363="","",'Registro fatture'!E363)</f>
        <v/>
      </c>
      <c r="C363">
        <f>IF('Registro fatture'!$B363="","",'Registro fatture'!F363)</f>
        <v/>
      </c>
      <c r="D363" s="12">
        <f>IF(OR('Registro fatture'!$B363="",'Registro fatture'!N363=""),"",'Registro fatture'!N363)</f>
        <v/>
      </c>
      <c r="E363" s="13">
        <f>IF('Registro fatture'!$B363="","",'Registro fatture'!L363)</f>
        <v/>
      </c>
      <c r="F363" s="12">
        <f>IF(OR('Registro fatture'!$B363="",'Registro fatture'!V363=""),"",'Registro fatture'!V363)</f>
        <v/>
      </c>
      <c r="G363" s="16">
        <f>IF(OR(D363="",F363&lt;&gt;""),"",D363-TODAY())</f>
        <v/>
      </c>
      <c r="H363">
        <f>IF(A363="","",IF(F363&lt;&gt;"","Pagata",IF(D363="","Senza scadenza",IF(D363&lt;TODAY(),"Scaduta",IF(D363-TODAY()&lt;=7,"In scadenza","Futura")))))</f>
        <v/>
      </c>
    </row>
    <row r="364">
      <c r="A364">
        <f>IF('Registro fatture'!$B364="","",'Registro fatture'!B364)</f>
        <v/>
      </c>
      <c r="B364">
        <f>IF('Registro fatture'!$B364="","",'Registro fatture'!E364)</f>
        <v/>
      </c>
      <c r="C364">
        <f>IF('Registro fatture'!$B364="","",'Registro fatture'!F364)</f>
        <v/>
      </c>
      <c r="D364" s="12">
        <f>IF(OR('Registro fatture'!$B364="",'Registro fatture'!N364=""),"",'Registro fatture'!N364)</f>
        <v/>
      </c>
      <c r="E364" s="13">
        <f>IF('Registro fatture'!$B364="","",'Registro fatture'!L364)</f>
        <v/>
      </c>
      <c r="F364" s="12">
        <f>IF(OR('Registro fatture'!$B364="",'Registro fatture'!V364=""),"",'Registro fatture'!V364)</f>
        <v/>
      </c>
      <c r="G364" s="16">
        <f>IF(OR(D364="",F364&lt;&gt;""),"",D364-TODAY())</f>
        <v/>
      </c>
      <c r="H364">
        <f>IF(A364="","",IF(F364&lt;&gt;"","Pagata",IF(D364="","Senza scadenza",IF(D364&lt;TODAY(),"Scaduta",IF(D364-TODAY()&lt;=7,"In scadenza","Futura")))))</f>
        <v/>
      </c>
    </row>
    <row r="365">
      <c r="A365">
        <f>IF('Registro fatture'!$B365="","",'Registro fatture'!B365)</f>
        <v/>
      </c>
      <c r="B365">
        <f>IF('Registro fatture'!$B365="","",'Registro fatture'!E365)</f>
        <v/>
      </c>
      <c r="C365">
        <f>IF('Registro fatture'!$B365="","",'Registro fatture'!F365)</f>
        <v/>
      </c>
      <c r="D365" s="12">
        <f>IF(OR('Registro fatture'!$B365="",'Registro fatture'!N365=""),"",'Registro fatture'!N365)</f>
        <v/>
      </c>
      <c r="E365" s="13">
        <f>IF('Registro fatture'!$B365="","",'Registro fatture'!L365)</f>
        <v/>
      </c>
      <c r="F365" s="12">
        <f>IF(OR('Registro fatture'!$B365="",'Registro fatture'!V365=""),"",'Registro fatture'!V365)</f>
        <v/>
      </c>
      <c r="G365" s="16">
        <f>IF(OR(D365="",F365&lt;&gt;""),"",D365-TODAY())</f>
        <v/>
      </c>
      <c r="H365">
        <f>IF(A365="","",IF(F365&lt;&gt;"","Pagata",IF(D365="","Senza scadenza",IF(D365&lt;TODAY(),"Scaduta",IF(D365-TODAY()&lt;=7,"In scadenza","Futura")))))</f>
        <v/>
      </c>
    </row>
    <row r="366">
      <c r="A366">
        <f>IF('Registro fatture'!$B366="","",'Registro fatture'!B366)</f>
        <v/>
      </c>
      <c r="B366">
        <f>IF('Registro fatture'!$B366="","",'Registro fatture'!E366)</f>
        <v/>
      </c>
      <c r="C366">
        <f>IF('Registro fatture'!$B366="","",'Registro fatture'!F366)</f>
        <v/>
      </c>
      <c r="D366" s="12">
        <f>IF(OR('Registro fatture'!$B366="",'Registro fatture'!N366=""),"",'Registro fatture'!N366)</f>
        <v/>
      </c>
      <c r="E366" s="13">
        <f>IF('Registro fatture'!$B366="","",'Registro fatture'!L366)</f>
        <v/>
      </c>
      <c r="F366" s="12">
        <f>IF(OR('Registro fatture'!$B366="",'Registro fatture'!V366=""),"",'Registro fatture'!V366)</f>
        <v/>
      </c>
      <c r="G366" s="16">
        <f>IF(OR(D366="",F366&lt;&gt;""),"",D366-TODAY())</f>
        <v/>
      </c>
      <c r="H366">
        <f>IF(A366="","",IF(F366&lt;&gt;"","Pagata",IF(D366="","Senza scadenza",IF(D366&lt;TODAY(),"Scaduta",IF(D366-TODAY()&lt;=7,"In scadenza","Futura")))))</f>
        <v/>
      </c>
    </row>
    <row r="367">
      <c r="A367">
        <f>IF('Registro fatture'!$B367="","",'Registro fatture'!B367)</f>
        <v/>
      </c>
      <c r="B367">
        <f>IF('Registro fatture'!$B367="","",'Registro fatture'!E367)</f>
        <v/>
      </c>
      <c r="C367">
        <f>IF('Registro fatture'!$B367="","",'Registro fatture'!F367)</f>
        <v/>
      </c>
      <c r="D367" s="12">
        <f>IF(OR('Registro fatture'!$B367="",'Registro fatture'!N367=""),"",'Registro fatture'!N367)</f>
        <v/>
      </c>
      <c r="E367" s="13">
        <f>IF('Registro fatture'!$B367="","",'Registro fatture'!L367)</f>
        <v/>
      </c>
      <c r="F367" s="12">
        <f>IF(OR('Registro fatture'!$B367="",'Registro fatture'!V367=""),"",'Registro fatture'!V367)</f>
        <v/>
      </c>
      <c r="G367" s="16">
        <f>IF(OR(D367="",F367&lt;&gt;""),"",D367-TODAY())</f>
        <v/>
      </c>
      <c r="H367">
        <f>IF(A367="","",IF(F367&lt;&gt;"","Pagata",IF(D367="","Senza scadenza",IF(D367&lt;TODAY(),"Scaduta",IF(D367-TODAY()&lt;=7,"In scadenza","Futura")))))</f>
        <v/>
      </c>
    </row>
    <row r="368">
      <c r="A368">
        <f>IF('Registro fatture'!$B368="","",'Registro fatture'!B368)</f>
        <v/>
      </c>
      <c r="B368">
        <f>IF('Registro fatture'!$B368="","",'Registro fatture'!E368)</f>
        <v/>
      </c>
      <c r="C368">
        <f>IF('Registro fatture'!$B368="","",'Registro fatture'!F368)</f>
        <v/>
      </c>
      <c r="D368" s="12">
        <f>IF(OR('Registro fatture'!$B368="",'Registro fatture'!N368=""),"",'Registro fatture'!N368)</f>
        <v/>
      </c>
      <c r="E368" s="13">
        <f>IF('Registro fatture'!$B368="","",'Registro fatture'!L368)</f>
        <v/>
      </c>
      <c r="F368" s="12">
        <f>IF(OR('Registro fatture'!$B368="",'Registro fatture'!V368=""),"",'Registro fatture'!V368)</f>
        <v/>
      </c>
      <c r="G368" s="16">
        <f>IF(OR(D368="",F368&lt;&gt;""),"",D368-TODAY())</f>
        <v/>
      </c>
      <c r="H368">
        <f>IF(A368="","",IF(F368&lt;&gt;"","Pagata",IF(D368="","Senza scadenza",IF(D368&lt;TODAY(),"Scaduta",IF(D368-TODAY()&lt;=7,"In scadenza","Futura")))))</f>
        <v/>
      </c>
    </row>
    <row r="369">
      <c r="A369">
        <f>IF('Registro fatture'!$B369="","",'Registro fatture'!B369)</f>
        <v/>
      </c>
      <c r="B369">
        <f>IF('Registro fatture'!$B369="","",'Registro fatture'!E369)</f>
        <v/>
      </c>
      <c r="C369">
        <f>IF('Registro fatture'!$B369="","",'Registro fatture'!F369)</f>
        <v/>
      </c>
      <c r="D369" s="12">
        <f>IF(OR('Registro fatture'!$B369="",'Registro fatture'!N369=""),"",'Registro fatture'!N369)</f>
        <v/>
      </c>
      <c r="E369" s="13">
        <f>IF('Registro fatture'!$B369="","",'Registro fatture'!L369)</f>
        <v/>
      </c>
      <c r="F369" s="12">
        <f>IF(OR('Registro fatture'!$B369="",'Registro fatture'!V369=""),"",'Registro fatture'!V369)</f>
        <v/>
      </c>
      <c r="G369" s="16">
        <f>IF(OR(D369="",F369&lt;&gt;""),"",D369-TODAY())</f>
        <v/>
      </c>
      <c r="H369">
        <f>IF(A369="","",IF(F369&lt;&gt;"","Pagata",IF(D369="","Senza scadenza",IF(D369&lt;TODAY(),"Scaduta",IF(D369-TODAY()&lt;=7,"In scadenza","Futura")))))</f>
        <v/>
      </c>
    </row>
    <row r="370">
      <c r="A370">
        <f>IF('Registro fatture'!$B370="","",'Registro fatture'!B370)</f>
        <v/>
      </c>
      <c r="B370">
        <f>IF('Registro fatture'!$B370="","",'Registro fatture'!E370)</f>
        <v/>
      </c>
      <c r="C370">
        <f>IF('Registro fatture'!$B370="","",'Registro fatture'!F370)</f>
        <v/>
      </c>
      <c r="D370" s="12">
        <f>IF(OR('Registro fatture'!$B370="",'Registro fatture'!N370=""),"",'Registro fatture'!N370)</f>
        <v/>
      </c>
      <c r="E370" s="13">
        <f>IF('Registro fatture'!$B370="","",'Registro fatture'!L370)</f>
        <v/>
      </c>
      <c r="F370" s="12">
        <f>IF(OR('Registro fatture'!$B370="",'Registro fatture'!V370=""),"",'Registro fatture'!V370)</f>
        <v/>
      </c>
      <c r="G370" s="16">
        <f>IF(OR(D370="",F370&lt;&gt;""),"",D370-TODAY())</f>
        <v/>
      </c>
      <c r="H370">
        <f>IF(A370="","",IF(F370&lt;&gt;"","Pagata",IF(D370="","Senza scadenza",IF(D370&lt;TODAY(),"Scaduta",IF(D370-TODAY()&lt;=7,"In scadenza","Futura")))))</f>
        <v/>
      </c>
    </row>
    <row r="371">
      <c r="A371">
        <f>IF('Registro fatture'!$B371="","",'Registro fatture'!B371)</f>
        <v/>
      </c>
      <c r="B371">
        <f>IF('Registro fatture'!$B371="","",'Registro fatture'!E371)</f>
        <v/>
      </c>
      <c r="C371">
        <f>IF('Registro fatture'!$B371="","",'Registro fatture'!F371)</f>
        <v/>
      </c>
      <c r="D371" s="12">
        <f>IF(OR('Registro fatture'!$B371="",'Registro fatture'!N371=""),"",'Registro fatture'!N371)</f>
        <v/>
      </c>
      <c r="E371" s="13">
        <f>IF('Registro fatture'!$B371="","",'Registro fatture'!L371)</f>
        <v/>
      </c>
      <c r="F371" s="12">
        <f>IF(OR('Registro fatture'!$B371="",'Registro fatture'!V371=""),"",'Registro fatture'!V371)</f>
        <v/>
      </c>
      <c r="G371" s="16">
        <f>IF(OR(D371="",F371&lt;&gt;""),"",D371-TODAY())</f>
        <v/>
      </c>
      <c r="H371">
        <f>IF(A371="","",IF(F371&lt;&gt;"","Pagata",IF(D371="","Senza scadenza",IF(D371&lt;TODAY(),"Scaduta",IF(D371-TODAY()&lt;=7,"In scadenza","Futura")))))</f>
        <v/>
      </c>
    </row>
    <row r="372">
      <c r="A372">
        <f>IF('Registro fatture'!$B372="","",'Registro fatture'!B372)</f>
        <v/>
      </c>
      <c r="B372">
        <f>IF('Registro fatture'!$B372="","",'Registro fatture'!E372)</f>
        <v/>
      </c>
      <c r="C372">
        <f>IF('Registro fatture'!$B372="","",'Registro fatture'!F372)</f>
        <v/>
      </c>
      <c r="D372" s="12">
        <f>IF(OR('Registro fatture'!$B372="",'Registro fatture'!N372=""),"",'Registro fatture'!N372)</f>
        <v/>
      </c>
      <c r="E372" s="13">
        <f>IF('Registro fatture'!$B372="","",'Registro fatture'!L372)</f>
        <v/>
      </c>
      <c r="F372" s="12">
        <f>IF(OR('Registro fatture'!$B372="",'Registro fatture'!V372=""),"",'Registro fatture'!V372)</f>
        <v/>
      </c>
      <c r="G372" s="16">
        <f>IF(OR(D372="",F372&lt;&gt;""),"",D372-TODAY())</f>
        <v/>
      </c>
      <c r="H372">
        <f>IF(A372="","",IF(F372&lt;&gt;"","Pagata",IF(D372="","Senza scadenza",IF(D372&lt;TODAY(),"Scaduta",IF(D372-TODAY()&lt;=7,"In scadenza","Futura")))))</f>
        <v/>
      </c>
    </row>
    <row r="373">
      <c r="A373">
        <f>IF('Registro fatture'!$B373="","",'Registro fatture'!B373)</f>
        <v/>
      </c>
      <c r="B373">
        <f>IF('Registro fatture'!$B373="","",'Registro fatture'!E373)</f>
        <v/>
      </c>
      <c r="C373">
        <f>IF('Registro fatture'!$B373="","",'Registro fatture'!F373)</f>
        <v/>
      </c>
      <c r="D373" s="12">
        <f>IF(OR('Registro fatture'!$B373="",'Registro fatture'!N373=""),"",'Registro fatture'!N373)</f>
        <v/>
      </c>
      <c r="E373" s="13">
        <f>IF('Registro fatture'!$B373="","",'Registro fatture'!L373)</f>
        <v/>
      </c>
      <c r="F373" s="12">
        <f>IF(OR('Registro fatture'!$B373="",'Registro fatture'!V373=""),"",'Registro fatture'!V373)</f>
        <v/>
      </c>
      <c r="G373" s="16">
        <f>IF(OR(D373="",F373&lt;&gt;""),"",D373-TODAY())</f>
        <v/>
      </c>
      <c r="H373">
        <f>IF(A373="","",IF(F373&lt;&gt;"","Pagata",IF(D373="","Senza scadenza",IF(D373&lt;TODAY(),"Scaduta",IF(D373-TODAY()&lt;=7,"In scadenza","Futura")))))</f>
        <v/>
      </c>
    </row>
    <row r="374">
      <c r="A374">
        <f>IF('Registro fatture'!$B374="","",'Registro fatture'!B374)</f>
        <v/>
      </c>
      <c r="B374">
        <f>IF('Registro fatture'!$B374="","",'Registro fatture'!E374)</f>
        <v/>
      </c>
      <c r="C374">
        <f>IF('Registro fatture'!$B374="","",'Registro fatture'!F374)</f>
        <v/>
      </c>
      <c r="D374" s="12">
        <f>IF(OR('Registro fatture'!$B374="",'Registro fatture'!N374=""),"",'Registro fatture'!N374)</f>
        <v/>
      </c>
      <c r="E374" s="13">
        <f>IF('Registro fatture'!$B374="","",'Registro fatture'!L374)</f>
        <v/>
      </c>
      <c r="F374" s="12">
        <f>IF(OR('Registro fatture'!$B374="",'Registro fatture'!V374=""),"",'Registro fatture'!V374)</f>
        <v/>
      </c>
      <c r="G374" s="16">
        <f>IF(OR(D374="",F374&lt;&gt;""),"",D374-TODAY())</f>
        <v/>
      </c>
      <c r="H374">
        <f>IF(A374="","",IF(F374&lt;&gt;"","Pagata",IF(D374="","Senza scadenza",IF(D374&lt;TODAY(),"Scaduta",IF(D374-TODAY()&lt;=7,"In scadenza","Futura")))))</f>
        <v/>
      </c>
    </row>
    <row r="375">
      <c r="A375">
        <f>IF('Registro fatture'!$B375="","",'Registro fatture'!B375)</f>
        <v/>
      </c>
      <c r="B375">
        <f>IF('Registro fatture'!$B375="","",'Registro fatture'!E375)</f>
        <v/>
      </c>
      <c r="C375">
        <f>IF('Registro fatture'!$B375="","",'Registro fatture'!F375)</f>
        <v/>
      </c>
      <c r="D375" s="12">
        <f>IF(OR('Registro fatture'!$B375="",'Registro fatture'!N375=""),"",'Registro fatture'!N375)</f>
        <v/>
      </c>
      <c r="E375" s="13">
        <f>IF('Registro fatture'!$B375="","",'Registro fatture'!L375)</f>
        <v/>
      </c>
      <c r="F375" s="12">
        <f>IF(OR('Registro fatture'!$B375="",'Registro fatture'!V375=""),"",'Registro fatture'!V375)</f>
        <v/>
      </c>
      <c r="G375" s="16">
        <f>IF(OR(D375="",F375&lt;&gt;""),"",D375-TODAY())</f>
        <v/>
      </c>
      <c r="H375">
        <f>IF(A375="","",IF(F375&lt;&gt;"","Pagata",IF(D375="","Senza scadenza",IF(D375&lt;TODAY(),"Scaduta",IF(D375-TODAY()&lt;=7,"In scadenza","Futura")))))</f>
        <v/>
      </c>
    </row>
    <row r="376">
      <c r="A376">
        <f>IF('Registro fatture'!$B376="","",'Registro fatture'!B376)</f>
        <v/>
      </c>
      <c r="B376">
        <f>IF('Registro fatture'!$B376="","",'Registro fatture'!E376)</f>
        <v/>
      </c>
      <c r="C376">
        <f>IF('Registro fatture'!$B376="","",'Registro fatture'!F376)</f>
        <v/>
      </c>
      <c r="D376" s="12">
        <f>IF(OR('Registro fatture'!$B376="",'Registro fatture'!N376=""),"",'Registro fatture'!N376)</f>
        <v/>
      </c>
      <c r="E376" s="13">
        <f>IF('Registro fatture'!$B376="","",'Registro fatture'!L376)</f>
        <v/>
      </c>
      <c r="F376" s="12">
        <f>IF(OR('Registro fatture'!$B376="",'Registro fatture'!V376=""),"",'Registro fatture'!V376)</f>
        <v/>
      </c>
      <c r="G376" s="16">
        <f>IF(OR(D376="",F376&lt;&gt;""),"",D376-TODAY())</f>
        <v/>
      </c>
      <c r="H376">
        <f>IF(A376="","",IF(F376&lt;&gt;"","Pagata",IF(D376="","Senza scadenza",IF(D376&lt;TODAY(),"Scaduta",IF(D376-TODAY()&lt;=7,"In scadenza","Futura")))))</f>
        <v/>
      </c>
    </row>
    <row r="377">
      <c r="A377">
        <f>IF('Registro fatture'!$B377="","",'Registro fatture'!B377)</f>
        <v/>
      </c>
      <c r="B377">
        <f>IF('Registro fatture'!$B377="","",'Registro fatture'!E377)</f>
        <v/>
      </c>
      <c r="C377">
        <f>IF('Registro fatture'!$B377="","",'Registro fatture'!F377)</f>
        <v/>
      </c>
      <c r="D377" s="12">
        <f>IF(OR('Registro fatture'!$B377="",'Registro fatture'!N377=""),"",'Registro fatture'!N377)</f>
        <v/>
      </c>
      <c r="E377" s="13">
        <f>IF('Registro fatture'!$B377="","",'Registro fatture'!L377)</f>
        <v/>
      </c>
      <c r="F377" s="12">
        <f>IF(OR('Registro fatture'!$B377="",'Registro fatture'!V377=""),"",'Registro fatture'!V377)</f>
        <v/>
      </c>
      <c r="G377" s="16">
        <f>IF(OR(D377="",F377&lt;&gt;""),"",D377-TODAY())</f>
        <v/>
      </c>
      <c r="H377">
        <f>IF(A377="","",IF(F377&lt;&gt;"","Pagata",IF(D377="","Senza scadenza",IF(D377&lt;TODAY(),"Scaduta",IF(D377-TODAY()&lt;=7,"In scadenza","Futura")))))</f>
        <v/>
      </c>
    </row>
    <row r="378">
      <c r="A378">
        <f>IF('Registro fatture'!$B378="","",'Registro fatture'!B378)</f>
        <v/>
      </c>
      <c r="B378">
        <f>IF('Registro fatture'!$B378="","",'Registro fatture'!E378)</f>
        <v/>
      </c>
      <c r="C378">
        <f>IF('Registro fatture'!$B378="","",'Registro fatture'!F378)</f>
        <v/>
      </c>
      <c r="D378" s="12">
        <f>IF(OR('Registro fatture'!$B378="",'Registro fatture'!N378=""),"",'Registro fatture'!N378)</f>
        <v/>
      </c>
      <c r="E378" s="13">
        <f>IF('Registro fatture'!$B378="","",'Registro fatture'!L378)</f>
        <v/>
      </c>
      <c r="F378" s="12">
        <f>IF(OR('Registro fatture'!$B378="",'Registro fatture'!V378=""),"",'Registro fatture'!V378)</f>
        <v/>
      </c>
      <c r="G378" s="16">
        <f>IF(OR(D378="",F378&lt;&gt;""),"",D378-TODAY())</f>
        <v/>
      </c>
      <c r="H378">
        <f>IF(A378="","",IF(F378&lt;&gt;"","Pagata",IF(D378="","Senza scadenza",IF(D378&lt;TODAY(),"Scaduta",IF(D378-TODAY()&lt;=7,"In scadenza","Futura")))))</f>
        <v/>
      </c>
    </row>
    <row r="379">
      <c r="A379">
        <f>IF('Registro fatture'!$B379="","",'Registro fatture'!B379)</f>
        <v/>
      </c>
      <c r="B379">
        <f>IF('Registro fatture'!$B379="","",'Registro fatture'!E379)</f>
        <v/>
      </c>
      <c r="C379">
        <f>IF('Registro fatture'!$B379="","",'Registro fatture'!F379)</f>
        <v/>
      </c>
      <c r="D379" s="12">
        <f>IF(OR('Registro fatture'!$B379="",'Registro fatture'!N379=""),"",'Registro fatture'!N379)</f>
        <v/>
      </c>
      <c r="E379" s="13">
        <f>IF('Registro fatture'!$B379="","",'Registro fatture'!L379)</f>
        <v/>
      </c>
      <c r="F379" s="12">
        <f>IF(OR('Registro fatture'!$B379="",'Registro fatture'!V379=""),"",'Registro fatture'!V379)</f>
        <v/>
      </c>
      <c r="G379" s="16">
        <f>IF(OR(D379="",F379&lt;&gt;""),"",D379-TODAY())</f>
        <v/>
      </c>
      <c r="H379">
        <f>IF(A379="","",IF(F379&lt;&gt;"","Pagata",IF(D379="","Senza scadenza",IF(D379&lt;TODAY(),"Scaduta",IF(D379-TODAY()&lt;=7,"In scadenza","Futura")))))</f>
        <v/>
      </c>
    </row>
    <row r="380">
      <c r="A380">
        <f>IF('Registro fatture'!$B380="","",'Registro fatture'!B380)</f>
        <v/>
      </c>
      <c r="B380">
        <f>IF('Registro fatture'!$B380="","",'Registro fatture'!E380)</f>
        <v/>
      </c>
      <c r="C380">
        <f>IF('Registro fatture'!$B380="","",'Registro fatture'!F380)</f>
        <v/>
      </c>
      <c r="D380" s="12">
        <f>IF(OR('Registro fatture'!$B380="",'Registro fatture'!N380=""),"",'Registro fatture'!N380)</f>
        <v/>
      </c>
      <c r="E380" s="13">
        <f>IF('Registro fatture'!$B380="","",'Registro fatture'!L380)</f>
        <v/>
      </c>
      <c r="F380" s="12">
        <f>IF(OR('Registro fatture'!$B380="",'Registro fatture'!V380=""),"",'Registro fatture'!V380)</f>
        <v/>
      </c>
      <c r="G380" s="16">
        <f>IF(OR(D380="",F380&lt;&gt;""),"",D380-TODAY())</f>
        <v/>
      </c>
      <c r="H380">
        <f>IF(A380="","",IF(F380&lt;&gt;"","Pagata",IF(D380="","Senza scadenza",IF(D380&lt;TODAY(),"Scaduta",IF(D380-TODAY()&lt;=7,"In scadenza","Futura")))))</f>
        <v/>
      </c>
    </row>
    <row r="381">
      <c r="A381">
        <f>IF('Registro fatture'!$B381="","",'Registro fatture'!B381)</f>
        <v/>
      </c>
      <c r="B381">
        <f>IF('Registro fatture'!$B381="","",'Registro fatture'!E381)</f>
        <v/>
      </c>
      <c r="C381">
        <f>IF('Registro fatture'!$B381="","",'Registro fatture'!F381)</f>
        <v/>
      </c>
      <c r="D381" s="12">
        <f>IF(OR('Registro fatture'!$B381="",'Registro fatture'!N381=""),"",'Registro fatture'!N381)</f>
        <v/>
      </c>
      <c r="E381" s="13">
        <f>IF('Registro fatture'!$B381="","",'Registro fatture'!L381)</f>
        <v/>
      </c>
      <c r="F381" s="12">
        <f>IF(OR('Registro fatture'!$B381="",'Registro fatture'!V381=""),"",'Registro fatture'!V381)</f>
        <v/>
      </c>
      <c r="G381" s="16">
        <f>IF(OR(D381="",F381&lt;&gt;""),"",D381-TODAY())</f>
        <v/>
      </c>
      <c r="H381">
        <f>IF(A381="","",IF(F381&lt;&gt;"","Pagata",IF(D381="","Senza scadenza",IF(D381&lt;TODAY(),"Scaduta",IF(D381-TODAY()&lt;=7,"In scadenza","Futura")))))</f>
        <v/>
      </c>
    </row>
    <row r="382">
      <c r="A382">
        <f>IF('Registro fatture'!$B382="","",'Registro fatture'!B382)</f>
        <v/>
      </c>
      <c r="B382">
        <f>IF('Registro fatture'!$B382="","",'Registro fatture'!E382)</f>
        <v/>
      </c>
      <c r="C382">
        <f>IF('Registro fatture'!$B382="","",'Registro fatture'!F382)</f>
        <v/>
      </c>
      <c r="D382" s="12">
        <f>IF(OR('Registro fatture'!$B382="",'Registro fatture'!N382=""),"",'Registro fatture'!N382)</f>
        <v/>
      </c>
      <c r="E382" s="13">
        <f>IF('Registro fatture'!$B382="","",'Registro fatture'!L382)</f>
        <v/>
      </c>
      <c r="F382" s="12">
        <f>IF(OR('Registro fatture'!$B382="",'Registro fatture'!V382=""),"",'Registro fatture'!V382)</f>
        <v/>
      </c>
      <c r="G382" s="16">
        <f>IF(OR(D382="",F382&lt;&gt;""),"",D382-TODAY())</f>
        <v/>
      </c>
      <c r="H382">
        <f>IF(A382="","",IF(F382&lt;&gt;"","Pagata",IF(D382="","Senza scadenza",IF(D382&lt;TODAY(),"Scaduta",IF(D382-TODAY()&lt;=7,"In scadenza","Futura")))))</f>
        <v/>
      </c>
    </row>
    <row r="383">
      <c r="A383">
        <f>IF('Registro fatture'!$B383="","",'Registro fatture'!B383)</f>
        <v/>
      </c>
      <c r="B383">
        <f>IF('Registro fatture'!$B383="","",'Registro fatture'!E383)</f>
        <v/>
      </c>
      <c r="C383">
        <f>IF('Registro fatture'!$B383="","",'Registro fatture'!F383)</f>
        <v/>
      </c>
      <c r="D383" s="12">
        <f>IF(OR('Registro fatture'!$B383="",'Registro fatture'!N383=""),"",'Registro fatture'!N383)</f>
        <v/>
      </c>
      <c r="E383" s="13">
        <f>IF('Registro fatture'!$B383="","",'Registro fatture'!L383)</f>
        <v/>
      </c>
      <c r="F383" s="12">
        <f>IF(OR('Registro fatture'!$B383="",'Registro fatture'!V383=""),"",'Registro fatture'!V383)</f>
        <v/>
      </c>
      <c r="G383" s="16">
        <f>IF(OR(D383="",F383&lt;&gt;""),"",D383-TODAY())</f>
        <v/>
      </c>
      <c r="H383">
        <f>IF(A383="","",IF(F383&lt;&gt;"","Pagata",IF(D383="","Senza scadenza",IF(D383&lt;TODAY(),"Scaduta",IF(D383-TODAY()&lt;=7,"In scadenza","Futura")))))</f>
        <v/>
      </c>
    </row>
    <row r="384">
      <c r="A384">
        <f>IF('Registro fatture'!$B384="","",'Registro fatture'!B384)</f>
        <v/>
      </c>
      <c r="B384">
        <f>IF('Registro fatture'!$B384="","",'Registro fatture'!E384)</f>
        <v/>
      </c>
      <c r="C384">
        <f>IF('Registro fatture'!$B384="","",'Registro fatture'!F384)</f>
        <v/>
      </c>
      <c r="D384" s="12">
        <f>IF(OR('Registro fatture'!$B384="",'Registro fatture'!N384=""),"",'Registro fatture'!N384)</f>
        <v/>
      </c>
      <c r="E384" s="13">
        <f>IF('Registro fatture'!$B384="","",'Registro fatture'!L384)</f>
        <v/>
      </c>
      <c r="F384" s="12">
        <f>IF(OR('Registro fatture'!$B384="",'Registro fatture'!V384=""),"",'Registro fatture'!V384)</f>
        <v/>
      </c>
      <c r="G384" s="16">
        <f>IF(OR(D384="",F384&lt;&gt;""),"",D384-TODAY())</f>
        <v/>
      </c>
      <c r="H384">
        <f>IF(A384="","",IF(F384&lt;&gt;"","Pagata",IF(D384="","Senza scadenza",IF(D384&lt;TODAY(),"Scaduta",IF(D384-TODAY()&lt;=7,"In scadenza","Futura")))))</f>
        <v/>
      </c>
    </row>
    <row r="385">
      <c r="A385">
        <f>IF('Registro fatture'!$B385="","",'Registro fatture'!B385)</f>
        <v/>
      </c>
      <c r="B385">
        <f>IF('Registro fatture'!$B385="","",'Registro fatture'!E385)</f>
        <v/>
      </c>
      <c r="C385">
        <f>IF('Registro fatture'!$B385="","",'Registro fatture'!F385)</f>
        <v/>
      </c>
      <c r="D385" s="12">
        <f>IF(OR('Registro fatture'!$B385="",'Registro fatture'!N385=""),"",'Registro fatture'!N385)</f>
        <v/>
      </c>
      <c r="E385" s="13">
        <f>IF('Registro fatture'!$B385="","",'Registro fatture'!L385)</f>
        <v/>
      </c>
      <c r="F385" s="12">
        <f>IF(OR('Registro fatture'!$B385="",'Registro fatture'!V385=""),"",'Registro fatture'!V385)</f>
        <v/>
      </c>
      <c r="G385" s="16">
        <f>IF(OR(D385="",F385&lt;&gt;""),"",D385-TODAY())</f>
        <v/>
      </c>
      <c r="H385">
        <f>IF(A385="","",IF(F385&lt;&gt;"","Pagata",IF(D385="","Senza scadenza",IF(D385&lt;TODAY(),"Scaduta",IF(D385-TODAY()&lt;=7,"In scadenza","Futura")))))</f>
        <v/>
      </c>
    </row>
    <row r="386">
      <c r="A386">
        <f>IF('Registro fatture'!$B386="","",'Registro fatture'!B386)</f>
        <v/>
      </c>
      <c r="B386">
        <f>IF('Registro fatture'!$B386="","",'Registro fatture'!E386)</f>
        <v/>
      </c>
      <c r="C386">
        <f>IF('Registro fatture'!$B386="","",'Registro fatture'!F386)</f>
        <v/>
      </c>
      <c r="D386" s="12">
        <f>IF(OR('Registro fatture'!$B386="",'Registro fatture'!N386=""),"",'Registro fatture'!N386)</f>
        <v/>
      </c>
      <c r="E386" s="13">
        <f>IF('Registro fatture'!$B386="","",'Registro fatture'!L386)</f>
        <v/>
      </c>
      <c r="F386" s="12">
        <f>IF(OR('Registro fatture'!$B386="",'Registro fatture'!V386=""),"",'Registro fatture'!V386)</f>
        <v/>
      </c>
      <c r="G386" s="16">
        <f>IF(OR(D386="",F386&lt;&gt;""),"",D386-TODAY())</f>
        <v/>
      </c>
      <c r="H386">
        <f>IF(A386="","",IF(F386&lt;&gt;"","Pagata",IF(D386="","Senza scadenza",IF(D386&lt;TODAY(),"Scaduta",IF(D386-TODAY()&lt;=7,"In scadenza","Futura")))))</f>
        <v/>
      </c>
    </row>
    <row r="387">
      <c r="A387">
        <f>IF('Registro fatture'!$B387="","",'Registro fatture'!B387)</f>
        <v/>
      </c>
      <c r="B387">
        <f>IF('Registro fatture'!$B387="","",'Registro fatture'!E387)</f>
        <v/>
      </c>
      <c r="C387">
        <f>IF('Registro fatture'!$B387="","",'Registro fatture'!F387)</f>
        <v/>
      </c>
      <c r="D387" s="12">
        <f>IF(OR('Registro fatture'!$B387="",'Registro fatture'!N387=""),"",'Registro fatture'!N387)</f>
        <v/>
      </c>
      <c r="E387" s="13">
        <f>IF('Registro fatture'!$B387="","",'Registro fatture'!L387)</f>
        <v/>
      </c>
      <c r="F387" s="12">
        <f>IF(OR('Registro fatture'!$B387="",'Registro fatture'!V387=""),"",'Registro fatture'!V387)</f>
        <v/>
      </c>
      <c r="G387" s="16">
        <f>IF(OR(D387="",F387&lt;&gt;""),"",D387-TODAY())</f>
        <v/>
      </c>
      <c r="H387">
        <f>IF(A387="","",IF(F387&lt;&gt;"","Pagata",IF(D387="","Senza scadenza",IF(D387&lt;TODAY(),"Scaduta",IF(D387-TODAY()&lt;=7,"In scadenza","Futura")))))</f>
        <v/>
      </c>
    </row>
    <row r="388">
      <c r="A388">
        <f>IF('Registro fatture'!$B388="","",'Registro fatture'!B388)</f>
        <v/>
      </c>
      <c r="B388">
        <f>IF('Registro fatture'!$B388="","",'Registro fatture'!E388)</f>
        <v/>
      </c>
      <c r="C388">
        <f>IF('Registro fatture'!$B388="","",'Registro fatture'!F388)</f>
        <v/>
      </c>
      <c r="D388" s="12">
        <f>IF(OR('Registro fatture'!$B388="",'Registro fatture'!N388=""),"",'Registro fatture'!N388)</f>
        <v/>
      </c>
      <c r="E388" s="13">
        <f>IF('Registro fatture'!$B388="","",'Registro fatture'!L388)</f>
        <v/>
      </c>
      <c r="F388" s="12">
        <f>IF(OR('Registro fatture'!$B388="",'Registro fatture'!V388=""),"",'Registro fatture'!V388)</f>
        <v/>
      </c>
      <c r="G388" s="16">
        <f>IF(OR(D388="",F388&lt;&gt;""),"",D388-TODAY())</f>
        <v/>
      </c>
      <c r="H388">
        <f>IF(A388="","",IF(F388&lt;&gt;"","Pagata",IF(D388="","Senza scadenza",IF(D388&lt;TODAY(),"Scaduta",IF(D388-TODAY()&lt;=7,"In scadenza","Futura")))))</f>
        <v/>
      </c>
    </row>
    <row r="389">
      <c r="A389">
        <f>IF('Registro fatture'!$B389="","",'Registro fatture'!B389)</f>
        <v/>
      </c>
      <c r="B389">
        <f>IF('Registro fatture'!$B389="","",'Registro fatture'!E389)</f>
        <v/>
      </c>
      <c r="C389">
        <f>IF('Registro fatture'!$B389="","",'Registro fatture'!F389)</f>
        <v/>
      </c>
      <c r="D389" s="12">
        <f>IF(OR('Registro fatture'!$B389="",'Registro fatture'!N389=""),"",'Registro fatture'!N389)</f>
        <v/>
      </c>
      <c r="E389" s="13">
        <f>IF('Registro fatture'!$B389="","",'Registro fatture'!L389)</f>
        <v/>
      </c>
      <c r="F389" s="12">
        <f>IF(OR('Registro fatture'!$B389="",'Registro fatture'!V389=""),"",'Registro fatture'!V389)</f>
        <v/>
      </c>
      <c r="G389" s="16">
        <f>IF(OR(D389="",F389&lt;&gt;""),"",D389-TODAY())</f>
        <v/>
      </c>
      <c r="H389">
        <f>IF(A389="","",IF(F389&lt;&gt;"","Pagata",IF(D389="","Senza scadenza",IF(D389&lt;TODAY(),"Scaduta",IF(D389-TODAY()&lt;=7,"In scadenza","Futura")))))</f>
        <v/>
      </c>
    </row>
    <row r="390">
      <c r="A390">
        <f>IF('Registro fatture'!$B390="","",'Registro fatture'!B390)</f>
        <v/>
      </c>
      <c r="B390">
        <f>IF('Registro fatture'!$B390="","",'Registro fatture'!E390)</f>
        <v/>
      </c>
      <c r="C390">
        <f>IF('Registro fatture'!$B390="","",'Registro fatture'!F390)</f>
        <v/>
      </c>
      <c r="D390" s="12">
        <f>IF(OR('Registro fatture'!$B390="",'Registro fatture'!N390=""),"",'Registro fatture'!N390)</f>
        <v/>
      </c>
      <c r="E390" s="13">
        <f>IF('Registro fatture'!$B390="","",'Registro fatture'!L390)</f>
        <v/>
      </c>
      <c r="F390" s="12">
        <f>IF(OR('Registro fatture'!$B390="",'Registro fatture'!V390=""),"",'Registro fatture'!V390)</f>
        <v/>
      </c>
      <c r="G390" s="16">
        <f>IF(OR(D390="",F390&lt;&gt;""),"",D390-TODAY())</f>
        <v/>
      </c>
      <c r="H390">
        <f>IF(A390="","",IF(F390&lt;&gt;"","Pagata",IF(D390="","Senza scadenza",IF(D390&lt;TODAY(),"Scaduta",IF(D390-TODAY()&lt;=7,"In scadenza","Futura")))))</f>
        <v/>
      </c>
    </row>
    <row r="391">
      <c r="A391">
        <f>IF('Registro fatture'!$B391="","",'Registro fatture'!B391)</f>
        <v/>
      </c>
      <c r="B391">
        <f>IF('Registro fatture'!$B391="","",'Registro fatture'!E391)</f>
        <v/>
      </c>
      <c r="C391">
        <f>IF('Registro fatture'!$B391="","",'Registro fatture'!F391)</f>
        <v/>
      </c>
      <c r="D391" s="12">
        <f>IF(OR('Registro fatture'!$B391="",'Registro fatture'!N391=""),"",'Registro fatture'!N391)</f>
        <v/>
      </c>
      <c r="E391" s="13">
        <f>IF('Registro fatture'!$B391="","",'Registro fatture'!L391)</f>
        <v/>
      </c>
      <c r="F391" s="12">
        <f>IF(OR('Registro fatture'!$B391="",'Registro fatture'!V391=""),"",'Registro fatture'!V391)</f>
        <v/>
      </c>
      <c r="G391" s="16">
        <f>IF(OR(D391="",F391&lt;&gt;""),"",D391-TODAY())</f>
        <v/>
      </c>
      <c r="H391">
        <f>IF(A391="","",IF(F391&lt;&gt;"","Pagata",IF(D391="","Senza scadenza",IF(D391&lt;TODAY(),"Scaduta",IF(D391-TODAY()&lt;=7,"In scadenza","Futura")))))</f>
        <v/>
      </c>
    </row>
    <row r="392">
      <c r="A392">
        <f>IF('Registro fatture'!$B392="","",'Registro fatture'!B392)</f>
        <v/>
      </c>
      <c r="B392">
        <f>IF('Registro fatture'!$B392="","",'Registro fatture'!E392)</f>
        <v/>
      </c>
      <c r="C392">
        <f>IF('Registro fatture'!$B392="","",'Registro fatture'!F392)</f>
        <v/>
      </c>
      <c r="D392" s="12">
        <f>IF(OR('Registro fatture'!$B392="",'Registro fatture'!N392=""),"",'Registro fatture'!N392)</f>
        <v/>
      </c>
      <c r="E392" s="13">
        <f>IF('Registro fatture'!$B392="","",'Registro fatture'!L392)</f>
        <v/>
      </c>
      <c r="F392" s="12">
        <f>IF(OR('Registro fatture'!$B392="",'Registro fatture'!V392=""),"",'Registro fatture'!V392)</f>
        <v/>
      </c>
      <c r="G392" s="16">
        <f>IF(OR(D392="",F392&lt;&gt;""),"",D392-TODAY())</f>
        <v/>
      </c>
      <c r="H392">
        <f>IF(A392="","",IF(F392&lt;&gt;"","Pagata",IF(D392="","Senza scadenza",IF(D392&lt;TODAY(),"Scaduta",IF(D392-TODAY()&lt;=7,"In scadenza","Futura")))))</f>
        <v/>
      </c>
    </row>
    <row r="393">
      <c r="A393">
        <f>IF('Registro fatture'!$B393="","",'Registro fatture'!B393)</f>
        <v/>
      </c>
      <c r="B393">
        <f>IF('Registro fatture'!$B393="","",'Registro fatture'!E393)</f>
        <v/>
      </c>
      <c r="C393">
        <f>IF('Registro fatture'!$B393="","",'Registro fatture'!F393)</f>
        <v/>
      </c>
      <c r="D393" s="12">
        <f>IF(OR('Registro fatture'!$B393="",'Registro fatture'!N393=""),"",'Registro fatture'!N393)</f>
        <v/>
      </c>
      <c r="E393" s="13">
        <f>IF('Registro fatture'!$B393="","",'Registro fatture'!L393)</f>
        <v/>
      </c>
      <c r="F393" s="12">
        <f>IF(OR('Registro fatture'!$B393="",'Registro fatture'!V393=""),"",'Registro fatture'!V393)</f>
        <v/>
      </c>
      <c r="G393" s="16">
        <f>IF(OR(D393="",F393&lt;&gt;""),"",D393-TODAY())</f>
        <v/>
      </c>
      <c r="H393">
        <f>IF(A393="","",IF(F393&lt;&gt;"","Pagata",IF(D393="","Senza scadenza",IF(D393&lt;TODAY(),"Scaduta",IF(D393-TODAY()&lt;=7,"In scadenza","Futura")))))</f>
        <v/>
      </c>
    </row>
    <row r="394">
      <c r="A394">
        <f>IF('Registro fatture'!$B394="","",'Registro fatture'!B394)</f>
        <v/>
      </c>
      <c r="B394">
        <f>IF('Registro fatture'!$B394="","",'Registro fatture'!E394)</f>
        <v/>
      </c>
      <c r="C394">
        <f>IF('Registro fatture'!$B394="","",'Registro fatture'!F394)</f>
        <v/>
      </c>
      <c r="D394" s="12">
        <f>IF(OR('Registro fatture'!$B394="",'Registro fatture'!N394=""),"",'Registro fatture'!N394)</f>
        <v/>
      </c>
      <c r="E394" s="13">
        <f>IF('Registro fatture'!$B394="","",'Registro fatture'!L394)</f>
        <v/>
      </c>
      <c r="F394" s="12">
        <f>IF(OR('Registro fatture'!$B394="",'Registro fatture'!V394=""),"",'Registro fatture'!V394)</f>
        <v/>
      </c>
      <c r="G394" s="16">
        <f>IF(OR(D394="",F394&lt;&gt;""),"",D394-TODAY())</f>
        <v/>
      </c>
      <c r="H394">
        <f>IF(A394="","",IF(F394&lt;&gt;"","Pagata",IF(D394="","Senza scadenza",IF(D394&lt;TODAY(),"Scaduta",IF(D394-TODAY()&lt;=7,"In scadenza","Futura")))))</f>
        <v/>
      </c>
    </row>
    <row r="395">
      <c r="A395">
        <f>IF('Registro fatture'!$B395="","",'Registro fatture'!B395)</f>
        <v/>
      </c>
      <c r="B395">
        <f>IF('Registro fatture'!$B395="","",'Registro fatture'!E395)</f>
        <v/>
      </c>
      <c r="C395">
        <f>IF('Registro fatture'!$B395="","",'Registro fatture'!F395)</f>
        <v/>
      </c>
      <c r="D395" s="12">
        <f>IF(OR('Registro fatture'!$B395="",'Registro fatture'!N395=""),"",'Registro fatture'!N395)</f>
        <v/>
      </c>
      <c r="E395" s="13">
        <f>IF('Registro fatture'!$B395="","",'Registro fatture'!L395)</f>
        <v/>
      </c>
      <c r="F395" s="12">
        <f>IF(OR('Registro fatture'!$B395="",'Registro fatture'!V395=""),"",'Registro fatture'!V395)</f>
        <v/>
      </c>
      <c r="G395" s="16">
        <f>IF(OR(D395="",F395&lt;&gt;""),"",D395-TODAY())</f>
        <v/>
      </c>
      <c r="H395">
        <f>IF(A395="","",IF(F395&lt;&gt;"","Pagata",IF(D395="","Senza scadenza",IF(D395&lt;TODAY(),"Scaduta",IF(D395-TODAY()&lt;=7,"In scadenza","Futura")))))</f>
        <v/>
      </c>
    </row>
    <row r="396">
      <c r="A396">
        <f>IF('Registro fatture'!$B396="","",'Registro fatture'!B396)</f>
        <v/>
      </c>
      <c r="B396">
        <f>IF('Registro fatture'!$B396="","",'Registro fatture'!E396)</f>
        <v/>
      </c>
      <c r="C396">
        <f>IF('Registro fatture'!$B396="","",'Registro fatture'!F396)</f>
        <v/>
      </c>
      <c r="D396" s="12">
        <f>IF(OR('Registro fatture'!$B396="",'Registro fatture'!N396=""),"",'Registro fatture'!N396)</f>
        <v/>
      </c>
      <c r="E396" s="13">
        <f>IF('Registro fatture'!$B396="","",'Registro fatture'!L396)</f>
        <v/>
      </c>
      <c r="F396" s="12">
        <f>IF(OR('Registro fatture'!$B396="",'Registro fatture'!V396=""),"",'Registro fatture'!V396)</f>
        <v/>
      </c>
      <c r="G396" s="16">
        <f>IF(OR(D396="",F396&lt;&gt;""),"",D396-TODAY())</f>
        <v/>
      </c>
      <c r="H396">
        <f>IF(A396="","",IF(F396&lt;&gt;"","Pagata",IF(D396="","Senza scadenza",IF(D396&lt;TODAY(),"Scaduta",IF(D396-TODAY()&lt;=7,"In scadenza","Futura")))))</f>
        <v/>
      </c>
    </row>
    <row r="397">
      <c r="A397">
        <f>IF('Registro fatture'!$B397="","",'Registro fatture'!B397)</f>
        <v/>
      </c>
      <c r="B397">
        <f>IF('Registro fatture'!$B397="","",'Registro fatture'!E397)</f>
        <v/>
      </c>
      <c r="C397">
        <f>IF('Registro fatture'!$B397="","",'Registro fatture'!F397)</f>
        <v/>
      </c>
      <c r="D397" s="12">
        <f>IF(OR('Registro fatture'!$B397="",'Registro fatture'!N397=""),"",'Registro fatture'!N397)</f>
        <v/>
      </c>
      <c r="E397" s="13">
        <f>IF('Registro fatture'!$B397="","",'Registro fatture'!L397)</f>
        <v/>
      </c>
      <c r="F397" s="12">
        <f>IF(OR('Registro fatture'!$B397="",'Registro fatture'!V397=""),"",'Registro fatture'!V397)</f>
        <v/>
      </c>
      <c r="G397" s="16">
        <f>IF(OR(D397="",F397&lt;&gt;""),"",D397-TODAY())</f>
        <v/>
      </c>
      <c r="H397">
        <f>IF(A397="","",IF(F397&lt;&gt;"","Pagata",IF(D397="","Senza scadenza",IF(D397&lt;TODAY(),"Scaduta",IF(D397-TODAY()&lt;=7,"In scadenza","Futura")))))</f>
        <v/>
      </c>
    </row>
    <row r="398">
      <c r="A398">
        <f>IF('Registro fatture'!$B398="","",'Registro fatture'!B398)</f>
        <v/>
      </c>
      <c r="B398">
        <f>IF('Registro fatture'!$B398="","",'Registro fatture'!E398)</f>
        <v/>
      </c>
      <c r="C398">
        <f>IF('Registro fatture'!$B398="","",'Registro fatture'!F398)</f>
        <v/>
      </c>
      <c r="D398" s="12">
        <f>IF(OR('Registro fatture'!$B398="",'Registro fatture'!N398=""),"",'Registro fatture'!N398)</f>
        <v/>
      </c>
      <c r="E398" s="13">
        <f>IF('Registro fatture'!$B398="","",'Registro fatture'!L398)</f>
        <v/>
      </c>
      <c r="F398" s="12">
        <f>IF(OR('Registro fatture'!$B398="",'Registro fatture'!V398=""),"",'Registro fatture'!V398)</f>
        <v/>
      </c>
      <c r="G398" s="16">
        <f>IF(OR(D398="",F398&lt;&gt;""),"",D398-TODAY())</f>
        <v/>
      </c>
      <c r="H398">
        <f>IF(A398="","",IF(F398&lt;&gt;"","Pagata",IF(D398="","Senza scadenza",IF(D398&lt;TODAY(),"Scaduta",IF(D398-TODAY()&lt;=7,"In scadenza","Futura")))))</f>
        <v/>
      </c>
    </row>
    <row r="399">
      <c r="A399">
        <f>IF('Registro fatture'!$B399="","",'Registro fatture'!B399)</f>
        <v/>
      </c>
      <c r="B399">
        <f>IF('Registro fatture'!$B399="","",'Registro fatture'!E399)</f>
        <v/>
      </c>
      <c r="C399">
        <f>IF('Registro fatture'!$B399="","",'Registro fatture'!F399)</f>
        <v/>
      </c>
      <c r="D399" s="12">
        <f>IF(OR('Registro fatture'!$B399="",'Registro fatture'!N399=""),"",'Registro fatture'!N399)</f>
        <v/>
      </c>
      <c r="E399" s="13">
        <f>IF('Registro fatture'!$B399="","",'Registro fatture'!L399)</f>
        <v/>
      </c>
      <c r="F399" s="12">
        <f>IF(OR('Registro fatture'!$B399="",'Registro fatture'!V399=""),"",'Registro fatture'!V399)</f>
        <v/>
      </c>
      <c r="G399" s="16">
        <f>IF(OR(D399="",F399&lt;&gt;""),"",D399-TODAY())</f>
        <v/>
      </c>
      <c r="H399">
        <f>IF(A399="","",IF(F399&lt;&gt;"","Pagata",IF(D399="","Senza scadenza",IF(D399&lt;TODAY(),"Scaduta",IF(D399-TODAY()&lt;=7,"In scadenza","Futura")))))</f>
        <v/>
      </c>
    </row>
    <row r="400">
      <c r="A400">
        <f>IF('Registro fatture'!$B400="","",'Registro fatture'!B400)</f>
        <v/>
      </c>
      <c r="B400">
        <f>IF('Registro fatture'!$B400="","",'Registro fatture'!E400)</f>
        <v/>
      </c>
      <c r="C400">
        <f>IF('Registro fatture'!$B400="","",'Registro fatture'!F400)</f>
        <v/>
      </c>
      <c r="D400" s="12">
        <f>IF(OR('Registro fatture'!$B400="",'Registro fatture'!N400=""),"",'Registro fatture'!N400)</f>
        <v/>
      </c>
      <c r="E400" s="13">
        <f>IF('Registro fatture'!$B400="","",'Registro fatture'!L400)</f>
        <v/>
      </c>
      <c r="F400" s="12">
        <f>IF(OR('Registro fatture'!$B400="",'Registro fatture'!V400=""),"",'Registro fatture'!V400)</f>
        <v/>
      </c>
      <c r="G400" s="16">
        <f>IF(OR(D400="",F400&lt;&gt;""),"",D400-TODAY())</f>
        <v/>
      </c>
      <c r="H400">
        <f>IF(A400="","",IF(F400&lt;&gt;"","Pagata",IF(D400="","Senza scadenza",IF(D400&lt;TODAY(),"Scaduta",IF(D400-TODAY()&lt;=7,"In scadenza","Futura")))))</f>
        <v/>
      </c>
    </row>
    <row r="401">
      <c r="A401">
        <f>IF('Registro fatture'!$B401="","",'Registro fatture'!B401)</f>
        <v/>
      </c>
      <c r="B401">
        <f>IF('Registro fatture'!$B401="","",'Registro fatture'!E401)</f>
        <v/>
      </c>
      <c r="C401">
        <f>IF('Registro fatture'!$B401="","",'Registro fatture'!F401)</f>
        <v/>
      </c>
      <c r="D401" s="12">
        <f>IF(OR('Registro fatture'!$B401="",'Registro fatture'!N401=""),"",'Registro fatture'!N401)</f>
        <v/>
      </c>
      <c r="E401" s="13">
        <f>IF('Registro fatture'!$B401="","",'Registro fatture'!L401)</f>
        <v/>
      </c>
      <c r="F401" s="12">
        <f>IF(OR('Registro fatture'!$B401="",'Registro fatture'!V401=""),"",'Registro fatture'!V401)</f>
        <v/>
      </c>
      <c r="G401" s="16">
        <f>IF(OR(D401="",F401&lt;&gt;""),"",D401-TODAY())</f>
        <v/>
      </c>
      <c r="H401">
        <f>IF(A401="","",IF(F401&lt;&gt;"","Pagata",IF(D401="","Senza scadenza",IF(D401&lt;TODAY(),"Scaduta",IF(D401-TODAY()&lt;=7,"In scadenza","Futura")))))</f>
        <v/>
      </c>
    </row>
    <row r="402">
      <c r="A402">
        <f>IF('Registro fatture'!$B402="","",'Registro fatture'!B402)</f>
        <v/>
      </c>
      <c r="B402">
        <f>IF('Registro fatture'!$B402="","",'Registro fatture'!E402)</f>
        <v/>
      </c>
      <c r="C402">
        <f>IF('Registro fatture'!$B402="","",'Registro fatture'!F402)</f>
        <v/>
      </c>
      <c r="D402" s="12">
        <f>IF(OR('Registro fatture'!$B402="",'Registro fatture'!N402=""),"",'Registro fatture'!N402)</f>
        <v/>
      </c>
      <c r="E402" s="13">
        <f>IF('Registro fatture'!$B402="","",'Registro fatture'!L402)</f>
        <v/>
      </c>
      <c r="F402" s="12">
        <f>IF(OR('Registro fatture'!$B402="",'Registro fatture'!V402=""),"",'Registro fatture'!V402)</f>
        <v/>
      </c>
      <c r="G402" s="16">
        <f>IF(OR(D402="",F402&lt;&gt;""),"",D402-TODAY())</f>
        <v/>
      </c>
      <c r="H402">
        <f>IF(A402="","",IF(F402&lt;&gt;"","Pagata",IF(D402="","Senza scadenza",IF(D402&lt;TODAY(),"Scaduta",IF(D402-TODAY()&lt;=7,"In scadenza","Futura")))))</f>
        <v/>
      </c>
    </row>
    <row r="403">
      <c r="A403">
        <f>IF('Registro fatture'!$B403="","",'Registro fatture'!B403)</f>
        <v/>
      </c>
      <c r="B403">
        <f>IF('Registro fatture'!$B403="","",'Registro fatture'!E403)</f>
        <v/>
      </c>
      <c r="C403">
        <f>IF('Registro fatture'!$B403="","",'Registro fatture'!F403)</f>
        <v/>
      </c>
      <c r="D403" s="12">
        <f>IF(OR('Registro fatture'!$B403="",'Registro fatture'!N403=""),"",'Registro fatture'!N403)</f>
        <v/>
      </c>
      <c r="E403" s="13">
        <f>IF('Registro fatture'!$B403="","",'Registro fatture'!L403)</f>
        <v/>
      </c>
      <c r="F403" s="12">
        <f>IF(OR('Registro fatture'!$B403="",'Registro fatture'!V403=""),"",'Registro fatture'!V403)</f>
        <v/>
      </c>
      <c r="G403" s="16">
        <f>IF(OR(D403="",F403&lt;&gt;""),"",D403-TODAY())</f>
        <v/>
      </c>
      <c r="H403">
        <f>IF(A403="","",IF(F403&lt;&gt;"","Pagata",IF(D403="","Senza scadenza",IF(D403&lt;TODAY(),"Scaduta",IF(D403-TODAY()&lt;=7,"In scadenza","Futura")))))</f>
        <v/>
      </c>
    </row>
    <row r="404">
      <c r="A404">
        <f>IF('Registro fatture'!$B404="","",'Registro fatture'!B404)</f>
        <v/>
      </c>
      <c r="B404">
        <f>IF('Registro fatture'!$B404="","",'Registro fatture'!E404)</f>
        <v/>
      </c>
      <c r="C404">
        <f>IF('Registro fatture'!$B404="","",'Registro fatture'!F404)</f>
        <v/>
      </c>
      <c r="D404" s="12">
        <f>IF(OR('Registro fatture'!$B404="",'Registro fatture'!N404=""),"",'Registro fatture'!N404)</f>
        <v/>
      </c>
      <c r="E404" s="13">
        <f>IF('Registro fatture'!$B404="","",'Registro fatture'!L404)</f>
        <v/>
      </c>
      <c r="F404" s="12">
        <f>IF(OR('Registro fatture'!$B404="",'Registro fatture'!V404=""),"",'Registro fatture'!V404)</f>
        <v/>
      </c>
      <c r="G404" s="16">
        <f>IF(OR(D404="",F404&lt;&gt;""),"",D404-TODAY())</f>
        <v/>
      </c>
      <c r="H404">
        <f>IF(A404="","",IF(F404&lt;&gt;"","Pagata",IF(D404="","Senza scadenza",IF(D404&lt;TODAY(),"Scaduta",IF(D404-TODAY()&lt;=7,"In scadenza","Futura")))))</f>
        <v/>
      </c>
    </row>
    <row r="405">
      <c r="A405">
        <f>IF('Registro fatture'!$B405="","",'Registro fatture'!B405)</f>
        <v/>
      </c>
      <c r="B405">
        <f>IF('Registro fatture'!$B405="","",'Registro fatture'!E405)</f>
        <v/>
      </c>
      <c r="C405">
        <f>IF('Registro fatture'!$B405="","",'Registro fatture'!F405)</f>
        <v/>
      </c>
      <c r="D405" s="12">
        <f>IF(OR('Registro fatture'!$B405="",'Registro fatture'!N405=""),"",'Registro fatture'!N405)</f>
        <v/>
      </c>
      <c r="E405" s="13">
        <f>IF('Registro fatture'!$B405="","",'Registro fatture'!L405)</f>
        <v/>
      </c>
      <c r="F405" s="12">
        <f>IF(OR('Registro fatture'!$B405="",'Registro fatture'!V405=""),"",'Registro fatture'!V405)</f>
        <v/>
      </c>
      <c r="G405" s="16">
        <f>IF(OR(D405="",F405&lt;&gt;""),"",D405-TODAY())</f>
        <v/>
      </c>
      <c r="H405">
        <f>IF(A405="","",IF(F405&lt;&gt;"","Pagata",IF(D405="","Senza scadenza",IF(D405&lt;TODAY(),"Scaduta",IF(D405-TODAY()&lt;=7,"In scadenza","Futura")))))</f>
        <v/>
      </c>
    </row>
    <row r="406">
      <c r="A406">
        <f>IF('Registro fatture'!$B406="","",'Registro fatture'!B406)</f>
        <v/>
      </c>
      <c r="B406">
        <f>IF('Registro fatture'!$B406="","",'Registro fatture'!E406)</f>
        <v/>
      </c>
      <c r="C406">
        <f>IF('Registro fatture'!$B406="","",'Registro fatture'!F406)</f>
        <v/>
      </c>
      <c r="D406" s="12">
        <f>IF(OR('Registro fatture'!$B406="",'Registro fatture'!N406=""),"",'Registro fatture'!N406)</f>
        <v/>
      </c>
      <c r="E406" s="13">
        <f>IF('Registro fatture'!$B406="","",'Registro fatture'!L406)</f>
        <v/>
      </c>
      <c r="F406" s="12">
        <f>IF(OR('Registro fatture'!$B406="",'Registro fatture'!V406=""),"",'Registro fatture'!V406)</f>
        <v/>
      </c>
      <c r="G406" s="16">
        <f>IF(OR(D406="",F406&lt;&gt;""),"",D406-TODAY())</f>
        <v/>
      </c>
      <c r="H406">
        <f>IF(A406="","",IF(F406&lt;&gt;"","Pagata",IF(D406="","Senza scadenza",IF(D406&lt;TODAY(),"Scaduta",IF(D406-TODAY()&lt;=7,"In scadenza","Futura")))))</f>
        <v/>
      </c>
    </row>
    <row r="407">
      <c r="A407">
        <f>IF('Registro fatture'!$B407="","",'Registro fatture'!B407)</f>
        <v/>
      </c>
      <c r="B407">
        <f>IF('Registro fatture'!$B407="","",'Registro fatture'!E407)</f>
        <v/>
      </c>
      <c r="C407">
        <f>IF('Registro fatture'!$B407="","",'Registro fatture'!F407)</f>
        <v/>
      </c>
      <c r="D407" s="12">
        <f>IF(OR('Registro fatture'!$B407="",'Registro fatture'!N407=""),"",'Registro fatture'!N407)</f>
        <v/>
      </c>
      <c r="E407" s="13">
        <f>IF('Registro fatture'!$B407="","",'Registro fatture'!L407)</f>
        <v/>
      </c>
      <c r="F407" s="12">
        <f>IF(OR('Registro fatture'!$B407="",'Registro fatture'!V407=""),"",'Registro fatture'!V407)</f>
        <v/>
      </c>
      <c r="G407" s="16">
        <f>IF(OR(D407="",F407&lt;&gt;""),"",D407-TODAY())</f>
        <v/>
      </c>
      <c r="H407">
        <f>IF(A407="","",IF(F407&lt;&gt;"","Pagata",IF(D407="","Senza scadenza",IF(D407&lt;TODAY(),"Scaduta",IF(D407-TODAY()&lt;=7,"In scadenza","Futura")))))</f>
        <v/>
      </c>
    </row>
    <row r="408">
      <c r="A408">
        <f>IF('Registro fatture'!$B408="","",'Registro fatture'!B408)</f>
        <v/>
      </c>
      <c r="B408">
        <f>IF('Registro fatture'!$B408="","",'Registro fatture'!E408)</f>
        <v/>
      </c>
      <c r="C408">
        <f>IF('Registro fatture'!$B408="","",'Registro fatture'!F408)</f>
        <v/>
      </c>
      <c r="D408" s="12">
        <f>IF(OR('Registro fatture'!$B408="",'Registro fatture'!N408=""),"",'Registro fatture'!N408)</f>
        <v/>
      </c>
      <c r="E408" s="13">
        <f>IF('Registro fatture'!$B408="","",'Registro fatture'!L408)</f>
        <v/>
      </c>
      <c r="F408" s="12">
        <f>IF(OR('Registro fatture'!$B408="",'Registro fatture'!V408=""),"",'Registro fatture'!V408)</f>
        <v/>
      </c>
      <c r="G408" s="16">
        <f>IF(OR(D408="",F408&lt;&gt;""),"",D408-TODAY())</f>
        <v/>
      </c>
      <c r="H408">
        <f>IF(A408="","",IF(F408&lt;&gt;"","Pagata",IF(D408="","Senza scadenza",IF(D408&lt;TODAY(),"Scaduta",IF(D408-TODAY()&lt;=7,"In scadenza","Futura")))))</f>
        <v/>
      </c>
    </row>
    <row r="409">
      <c r="A409">
        <f>IF('Registro fatture'!$B409="","",'Registro fatture'!B409)</f>
        <v/>
      </c>
      <c r="B409">
        <f>IF('Registro fatture'!$B409="","",'Registro fatture'!E409)</f>
        <v/>
      </c>
      <c r="C409">
        <f>IF('Registro fatture'!$B409="","",'Registro fatture'!F409)</f>
        <v/>
      </c>
      <c r="D409" s="12">
        <f>IF(OR('Registro fatture'!$B409="",'Registro fatture'!N409=""),"",'Registro fatture'!N409)</f>
        <v/>
      </c>
      <c r="E409" s="13">
        <f>IF('Registro fatture'!$B409="","",'Registro fatture'!L409)</f>
        <v/>
      </c>
      <c r="F409" s="12">
        <f>IF(OR('Registro fatture'!$B409="",'Registro fatture'!V409=""),"",'Registro fatture'!V409)</f>
        <v/>
      </c>
      <c r="G409" s="16">
        <f>IF(OR(D409="",F409&lt;&gt;""),"",D409-TODAY())</f>
        <v/>
      </c>
      <c r="H409">
        <f>IF(A409="","",IF(F409&lt;&gt;"","Pagata",IF(D409="","Senza scadenza",IF(D409&lt;TODAY(),"Scaduta",IF(D409-TODAY()&lt;=7,"In scadenza","Futura")))))</f>
        <v/>
      </c>
    </row>
    <row r="410">
      <c r="A410">
        <f>IF('Registro fatture'!$B410="","",'Registro fatture'!B410)</f>
        <v/>
      </c>
      <c r="B410">
        <f>IF('Registro fatture'!$B410="","",'Registro fatture'!E410)</f>
        <v/>
      </c>
      <c r="C410">
        <f>IF('Registro fatture'!$B410="","",'Registro fatture'!F410)</f>
        <v/>
      </c>
      <c r="D410" s="12">
        <f>IF(OR('Registro fatture'!$B410="",'Registro fatture'!N410=""),"",'Registro fatture'!N410)</f>
        <v/>
      </c>
      <c r="E410" s="13">
        <f>IF('Registro fatture'!$B410="","",'Registro fatture'!L410)</f>
        <v/>
      </c>
      <c r="F410" s="12">
        <f>IF(OR('Registro fatture'!$B410="",'Registro fatture'!V410=""),"",'Registro fatture'!V410)</f>
        <v/>
      </c>
      <c r="G410" s="16">
        <f>IF(OR(D410="",F410&lt;&gt;""),"",D410-TODAY())</f>
        <v/>
      </c>
      <c r="H410">
        <f>IF(A410="","",IF(F410&lt;&gt;"","Pagata",IF(D410="","Senza scadenza",IF(D410&lt;TODAY(),"Scaduta",IF(D410-TODAY()&lt;=7,"In scadenza","Futura")))))</f>
        <v/>
      </c>
    </row>
    <row r="411">
      <c r="A411">
        <f>IF('Registro fatture'!$B411="","",'Registro fatture'!B411)</f>
        <v/>
      </c>
      <c r="B411">
        <f>IF('Registro fatture'!$B411="","",'Registro fatture'!E411)</f>
        <v/>
      </c>
      <c r="C411">
        <f>IF('Registro fatture'!$B411="","",'Registro fatture'!F411)</f>
        <v/>
      </c>
      <c r="D411" s="12">
        <f>IF(OR('Registro fatture'!$B411="",'Registro fatture'!N411=""),"",'Registro fatture'!N411)</f>
        <v/>
      </c>
      <c r="E411" s="13">
        <f>IF('Registro fatture'!$B411="","",'Registro fatture'!L411)</f>
        <v/>
      </c>
      <c r="F411" s="12">
        <f>IF(OR('Registro fatture'!$B411="",'Registro fatture'!V411=""),"",'Registro fatture'!V411)</f>
        <v/>
      </c>
      <c r="G411" s="16">
        <f>IF(OR(D411="",F411&lt;&gt;""),"",D411-TODAY())</f>
        <v/>
      </c>
      <c r="H411">
        <f>IF(A411="","",IF(F411&lt;&gt;"","Pagata",IF(D411="","Senza scadenza",IF(D411&lt;TODAY(),"Scaduta",IF(D411-TODAY()&lt;=7,"In scadenza","Futura")))))</f>
        <v/>
      </c>
    </row>
    <row r="412">
      <c r="A412">
        <f>IF('Registro fatture'!$B412="","",'Registro fatture'!B412)</f>
        <v/>
      </c>
      <c r="B412">
        <f>IF('Registro fatture'!$B412="","",'Registro fatture'!E412)</f>
        <v/>
      </c>
      <c r="C412">
        <f>IF('Registro fatture'!$B412="","",'Registro fatture'!F412)</f>
        <v/>
      </c>
      <c r="D412" s="12">
        <f>IF(OR('Registro fatture'!$B412="",'Registro fatture'!N412=""),"",'Registro fatture'!N412)</f>
        <v/>
      </c>
      <c r="E412" s="13">
        <f>IF('Registro fatture'!$B412="","",'Registro fatture'!L412)</f>
        <v/>
      </c>
      <c r="F412" s="12">
        <f>IF(OR('Registro fatture'!$B412="",'Registro fatture'!V412=""),"",'Registro fatture'!V412)</f>
        <v/>
      </c>
      <c r="G412" s="16">
        <f>IF(OR(D412="",F412&lt;&gt;""),"",D412-TODAY())</f>
        <v/>
      </c>
      <c r="H412">
        <f>IF(A412="","",IF(F412&lt;&gt;"","Pagata",IF(D412="","Senza scadenza",IF(D412&lt;TODAY(),"Scaduta",IF(D412-TODAY()&lt;=7,"In scadenza","Futura")))))</f>
        <v/>
      </c>
    </row>
    <row r="413">
      <c r="A413">
        <f>IF('Registro fatture'!$B413="","",'Registro fatture'!B413)</f>
        <v/>
      </c>
      <c r="B413">
        <f>IF('Registro fatture'!$B413="","",'Registro fatture'!E413)</f>
        <v/>
      </c>
      <c r="C413">
        <f>IF('Registro fatture'!$B413="","",'Registro fatture'!F413)</f>
        <v/>
      </c>
      <c r="D413" s="12">
        <f>IF(OR('Registro fatture'!$B413="",'Registro fatture'!N413=""),"",'Registro fatture'!N413)</f>
        <v/>
      </c>
      <c r="E413" s="13">
        <f>IF('Registro fatture'!$B413="","",'Registro fatture'!L413)</f>
        <v/>
      </c>
      <c r="F413" s="12">
        <f>IF(OR('Registro fatture'!$B413="",'Registro fatture'!V413=""),"",'Registro fatture'!V413)</f>
        <v/>
      </c>
      <c r="G413" s="16">
        <f>IF(OR(D413="",F413&lt;&gt;""),"",D413-TODAY())</f>
        <v/>
      </c>
      <c r="H413">
        <f>IF(A413="","",IF(F413&lt;&gt;"","Pagata",IF(D413="","Senza scadenza",IF(D413&lt;TODAY(),"Scaduta",IF(D413-TODAY()&lt;=7,"In scadenza","Futura")))))</f>
        <v/>
      </c>
    </row>
    <row r="414">
      <c r="A414">
        <f>IF('Registro fatture'!$B414="","",'Registro fatture'!B414)</f>
        <v/>
      </c>
      <c r="B414">
        <f>IF('Registro fatture'!$B414="","",'Registro fatture'!E414)</f>
        <v/>
      </c>
      <c r="C414">
        <f>IF('Registro fatture'!$B414="","",'Registro fatture'!F414)</f>
        <v/>
      </c>
      <c r="D414" s="12">
        <f>IF(OR('Registro fatture'!$B414="",'Registro fatture'!N414=""),"",'Registro fatture'!N414)</f>
        <v/>
      </c>
      <c r="E414" s="13">
        <f>IF('Registro fatture'!$B414="","",'Registro fatture'!L414)</f>
        <v/>
      </c>
      <c r="F414" s="12">
        <f>IF(OR('Registro fatture'!$B414="",'Registro fatture'!V414=""),"",'Registro fatture'!V414)</f>
        <v/>
      </c>
      <c r="G414" s="16">
        <f>IF(OR(D414="",F414&lt;&gt;""),"",D414-TODAY())</f>
        <v/>
      </c>
      <c r="H414">
        <f>IF(A414="","",IF(F414&lt;&gt;"","Pagata",IF(D414="","Senza scadenza",IF(D414&lt;TODAY(),"Scaduta",IF(D414-TODAY()&lt;=7,"In scadenza","Futura")))))</f>
        <v/>
      </c>
    </row>
    <row r="415">
      <c r="A415">
        <f>IF('Registro fatture'!$B415="","",'Registro fatture'!B415)</f>
        <v/>
      </c>
      <c r="B415">
        <f>IF('Registro fatture'!$B415="","",'Registro fatture'!E415)</f>
        <v/>
      </c>
      <c r="C415">
        <f>IF('Registro fatture'!$B415="","",'Registro fatture'!F415)</f>
        <v/>
      </c>
      <c r="D415" s="12">
        <f>IF(OR('Registro fatture'!$B415="",'Registro fatture'!N415=""),"",'Registro fatture'!N415)</f>
        <v/>
      </c>
      <c r="E415" s="13">
        <f>IF('Registro fatture'!$B415="","",'Registro fatture'!L415)</f>
        <v/>
      </c>
      <c r="F415" s="12">
        <f>IF(OR('Registro fatture'!$B415="",'Registro fatture'!V415=""),"",'Registro fatture'!V415)</f>
        <v/>
      </c>
      <c r="G415" s="16">
        <f>IF(OR(D415="",F415&lt;&gt;""),"",D415-TODAY())</f>
        <v/>
      </c>
      <c r="H415">
        <f>IF(A415="","",IF(F415&lt;&gt;"","Pagata",IF(D415="","Senza scadenza",IF(D415&lt;TODAY(),"Scaduta",IF(D415-TODAY()&lt;=7,"In scadenza","Futura")))))</f>
        <v/>
      </c>
    </row>
    <row r="416">
      <c r="A416">
        <f>IF('Registro fatture'!$B416="","",'Registro fatture'!B416)</f>
        <v/>
      </c>
      <c r="B416">
        <f>IF('Registro fatture'!$B416="","",'Registro fatture'!E416)</f>
        <v/>
      </c>
      <c r="C416">
        <f>IF('Registro fatture'!$B416="","",'Registro fatture'!F416)</f>
        <v/>
      </c>
      <c r="D416" s="12">
        <f>IF(OR('Registro fatture'!$B416="",'Registro fatture'!N416=""),"",'Registro fatture'!N416)</f>
        <v/>
      </c>
      <c r="E416" s="13">
        <f>IF('Registro fatture'!$B416="","",'Registro fatture'!L416)</f>
        <v/>
      </c>
      <c r="F416" s="12">
        <f>IF(OR('Registro fatture'!$B416="",'Registro fatture'!V416=""),"",'Registro fatture'!V416)</f>
        <v/>
      </c>
      <c r="G416" s="16">
        <f>IF(OR(D416="",F416&lt;&gt;""),"",D416-TODAY())</f>
        <v/>
      </c>
      <c r="H416">
        <f>IF(A416="","",IF(F416&lt;&gt;"","Pagata",IF(D416="","Senza scadenza",IF(D416&lt;TODAY(),"Scaduta",IF(D416-TODAY()&lt;=7,"In scadenza","Futura")))))</f>
        <v/>
      </c>
    </row>
    <row r="417">
      <c r="A417">
        <f>IF('Registro fatture'!$B417="","",'Registro fatture'!B417)</f>
        <v/>
      </c>
      <c r="B417">
        <f>IF('Registro fatture'!$B417="","",'Registro fatture'!E417)</f>
        <v/>
      </c>
      <c r="C417">
        <f>IF('Registro fatture'!$B417="","",'Registro fatture'!F417)</f>
        <v/>
      </c>
      <c r="D417" s="12">
        <f>IF(OR('Registro fatture'!$B417="",'Registro fatture'!N417=""),"",'Registro fatture'!N417)</f>
        <v/>
      </c>
      <c r="E417" s="13">
        <f>IF('Registro fatture'!$B417="","",'Registro fatture'!L417)</f>
        <v/>
      </c>
      <c r="F417" s="12">
        <f>IF(OR('Registro fatture'!$B417="",'Registro fatture'!V417=""),"",'Registro fatture'!V417)</f>
        <v/>
      </c>
      <c r="G417" s="16">
        <f>IF(OR(D417="",F417&lt;&gt;""),"",D417-TODAY())</f>
        <v/>
      </c>
      <c r="H417">
        <f>IF(A417="","",IF(F417&lt;&gt;"","Pagata",IF(D417="","Senza scadenza",IF(D417&lt;TODAY(),"Scaduta",IF(D417-TODAY()&lt;=7,"In scadenza","Futura")))))</f>
        <v/>
      </c>
    </row>
    <row r="418">
      <c r="A418">
        <f>IF('Registro fatture'!$B418="","",'Registro fatture'!B418)</f>
        <v/>
      </c>
      <c r="B418">
        <f>IF('Registro fatture'!$B418="","",'Registro fatture'!E418)</f>
        <v/>
      </c>
      <c r="C418">
        <f>IF('Registro fatture'!$B418="","",'Registro fatture'!F418)</f>
        <v/>
      </c>
      <c r="D418" s="12">
        <f>IF(OR('Registro fatture'!$B418="",'Registro fatture'!N418=""),"",'Registro fatture'!N418)</f>
        <v/>
      </c>
      <c r="E418" s="13">
        <f>IF('Registro fatture'!$B418="","",'Registro fatture'!L418)</f>
        <v/>
      </c>
      <c r="F418" s="12">
        <f>IF(OR('Registro fatture'!$B418="",'Registro fatture'!V418=""),"",'Registro fatture'!V418)</f>
        <v/>
      </c>
      <c r="G418" s="16">
        <f>IF(OR(D418="",F418&lt;&gt;""),"",D418-TODAY())</f>
        <v/>
      </c>
      <c r="H418">
        <f>IF(A418="","",IF(F418&lt;&gt;"","Pagata",IF(D418="","Senza scadenza",IF(D418&lt;TODAY(),"Scaduta",IF(D418-TODAY()&lt;=7,"In scadenza","Futura")))))</f>
        <v/>
      </c>
    </row>
    <row r="419">
      <c r="A419">
        <f>IF('Registro fatture'!$B419="","",'Registro fatture'!B419)</f>
        <v/>
      </c>
      <c r="B419">
        <f>IF('Registro fatture'!$B419="","",'Registro fatture'!E419)</f>
        <v/>
      </c>
      <c r="C419">
        <f>IF('Registro fatture'!$B419="","",'Registro fatture'!F419)</f>
        <v/>
      </c>
      <c r="D419" s="12">
        <f>IF(OR('Registro fatture'!$B419="",'Registro fatture'!N419=""),"",'Registro fatture'!N419)</f>
        <v/>
      </c>
      <c r="E419" s="13">
        <f>IF('Registro fatture'!$B419="","",'Registro fatture'!L419)</f>
        <v/>
      </c>
      <c r="F419" s="12">
        <f>IF(OR('Registro fatture'!$B419="",'Registro fatture'!V419=""),"",'Registro fatture'!V419)</f>
        <v/>
      </c>
      <c r="G419" s="16">
        <f>IF(OR(D419="",F419&lt;&gt;""),"",D419-TODAY())</f>
        <v/>
      </c>
      <c r="H419">
        <f>IF(A419="","",IF(F419&lt;&gt;"","Pagata",IF(D419="","Senza scadenza",IF(D419&lt;TODAY(),"Scaduta",IF(D419-TODAY()&lt;=7,"In scadenza","Futura")))))</f>
        <v/>
      </c>
    </row>
    <row r="420">
      <c r="A420">
        <f>IF('Registro fatture'!$B420="","",'Registro fatture'!B420)</f>
        <v/>
      </c>
      <c r="B420">
        <f>IF('Registro fatture'!$B420="","",'Registro fatture'!E420)</f>
        <v/>
      </c>
      <c r="C420">
        <f>IF('Registro fatture'!$B420="","",'Registro fatture'!F420)</f>
        <v/>
      </c>
      <c r="D420" s="12">
        <f>IF(OR('Registro fatture'!$B420="",'Registro fatture'!N420=""),"",'Registro fatture'!N420)</f>
        <v/>
      </c>
      <c r="E420" s="13">
        <f>IF('Registro fatture'!$B420="","",'Registro fatture'!L420)</f>
        <v/>
      </c>
      <c r="F420" s="12">
        <f>IF(OR('Registro fatture'!$B420="",'Registro fatture'!V420=""),"",'Registro fatture'!V420)</f>
        <v/>
      </c>
      <c r="G420" s="16">
        <f>IF(OR(D420="",F420&lt;&gt;""),"",D420-TODAY())</f>
        <v/>
      </c>
      <c r="H420">
        <f>IF(A420="","",IF(F420&lt;&gt;"","Pagata",IF(D420="","Senza scadenza",IF(D420&lt;TODAY(),"Scaduta",IF(D420-TODAY()&lt;=7,"In scadenza","Futura")))))</f>
        <v/>
      </c>
    </row>
    <row r="421">
      <c r="A421">
        <f>IF('Registro fatture'!$B421="","",'Registro fatture'!B421)</f>
        <v/>
      </c>
      <c r="B421">
        <f>IF('Registro fatture'!$B421="","",'Registro fatture'!E421)</f>
        <v/>
      </c>
      <c r="C421">
        <f>IF('Registro fatture'!$B421="","",'Registro fatture'!F421)</f>
        <v/>
      </c>
      <c r="D421" s="12">
        <f>IF(OR('Registro fatture'!$B421="",'Registro fatture'!N421=""),"",'Registro fatture'!N421)</f>
        <v/>
      </c>
      <c r="E421" s="13">
        <f>IF('Registro fatture'!$B421="","",'Registro fatture'!L421)</f>
        <v/>
      </c>
      <c r="F421" s="12">
        <f>IF(OR('Registro fatture'!$B421="",'Registro fatture'!V421=""),"",'Registro fatture'!V421)</f>
        <v/>
      </c>
      <c r="G421" s="16">
        <f>IF(OR(D421="",F421&lt;&gt;""),"",D421-TODAY())</f>
        <v/>
      </c>
      <c r="H421">
        <f>IF(A421="","",IF(F421&lt;&gt;"","Pagata",IF(D421="","Senza scadenza",IF(D421&lt;TODAY(),"Scaduta",IF(D421-TODAY()&lt;=7,"In scadenza","Futura")))))</f>
        <v/>
      </c>
    </row>
    <row r="422">
      <c r="A422">
        <f>IF('Registro fatture'!$B422="","",'Registro fatture'!B422)</f>
        <v/>
      </c>
      <c r="B422">
        <f>IF('Registro fatture'!$B422="","",'Registro fatture'!E422)</f>
        <v/>
      </c>
      <c r="C422">
        <f>IF('Registro fatture'!$B422="","",'Registro fatture'!F422)</f>
        <v/>
      </c>
      <c r="D422" s="12">
        <f>IF(OR('Registro fatture'!$B422="",'Registro fatture'!N422=""),"",'Registro fatture'!N422)</f>
        <v/>
      </c>
      <c r="E422" s="13">
        <f>IF('Registro fatture'!$B422="","",'Registro fatture'!L422)</f>
        <v/>
      </c>
      <c r="F422" s="12">
        <f>IF(OR('Registro fatture'!$B422="",'Registro fatture'!V422=""),"",'Registro fatture'!V422)</f>
        <v/>
      </c>
      <c r="G422" s="16">
        <f>IF(OR(D422="",F422&lt;&gt;""),"",D422-TODAY())</f>
        <v/>
      </c>
      <c r="H422">
        <f>IF(A422="","",IF(F422&lt;&gt;"","Pagata",IF(D422="","Senza scadenza",IF(D422&lt;TODAY(),"Scaduta",IF(D422-TODAY()&lt;=7,"In scadenza","Futura")))))</f>
        <v/>
      </c>
    </row>
    <row r="423">
      <c r="A423">
        <f>IF('Registro fatture'!$B423="","",'Registro fatture'!B423)</f>
        <v/>
      </c>
      <c r="B423">
        <f>IF('Registro fatture'!$B423="","",'Registro fatture'!E423)</f>
        <v/>
      </c>
      <c r="C423">
        <f>IF('Registro fatture'!$B423="","",'Registro fatture'!F423)</f>
        <v/>
      </c>
      <c r="D423" s="12">
        <f>IF(OR('Registro fatture'!$B423="",'Registro fatture'!N423=""),"",'Registro fatture'!N423)</f>
        <v/>
      </c>
      <c r="E423" s="13">
        <f>IF('Registro fatture'!$B423="","",'Registro fatture'!L423)</f>
        <v/>
      </c>
      <c r="F423" s="12">
        <f>IF(OR('Registro fatture'!$B423="",'Registro fatture'!V423=""),"",'Registro fatture'!V423)</f>
        <v/>
      </c>
      <c r="G423" s="16">
        <f>IF(OR(D423="",F423&lt;&gt;""),"",D423-TODAY())</f>
        <v/>
      </c>
      <c r="H423">
        <f>IF(A423="","",IF(F423&lt;&gt;"","Pagata",IF(D423="","Senza scadenza",IF(D423&lt;TODAY(),"Scaduta",IF(D423-TODAY()&lt;=7,"In scadenza","Futura")))))</f>
        <v/>
      </c>
    </row>
    <row r="424">
      <c r="A424">
        <f>IF('Registro fatture'!$B424="","",'Registro fatture'!B424)</f>
        <v/>
      </c>
      <c r="B424">
        <f>IF('Registro fatture'!$B424="","",'Registro fatture'!E424)</f>
        <v/>
      </c>
      <c r="C424">
        <f>IF('Registro fatture'!$B424="","",'Registro fatture'!F424)</f>
        <v/>
      </c>
      <c r="D424" s="12">
        <f>IF(OR('Registro fatture'!$B424="",'Registro fatture'!N424=""),"",'Registro fatture'!N424)</f>
        <v/>
      </c>
      <c r="E424" s="13">
        <f>IF('Registro fatture'!$B424="","",'Registro fatture'!L424)</f>
        <v/>
      </c>
      <c r="F424" s="12">
        <f>IF(OR('Registro fatture'!$B424="",'Registro fatture'!V424=""),"",'Registro fatture'!V424)</f>
        <v/>
      </c>
      <c r="G424" s="16">
        <f>IF(OR(D424="",F424&lt;&gt;""),"",D424-TODAY())</f>
        <v/>
      </c>
      <c r="H424">
        <f>IF(A424="","",IF(F424&lt;&gt;"","Pagata",IF(D424="","Senza scadenza",IF(D424&lt;TODAY(),"Scaduta",IF(D424-TODAY()&lt;=7,"In scadenza","Futura")))))</f>
        <v/>
      </c>
    </row>
    <row r="425">
      <c r="A425">
        <f>IF('Registro fatture'!$B425="","",'Registro fatture'!B425)</f>
        <v/>
      </c>
      <c r="B425">
        <f>IF('Registro fatture'!$B425="","",'Registro fatture'!E425)</f>
        <v/>
      </c>
      <c r="C425">
        <f>IF('Registro fatture'!$B425="","",'Registro fatture'!F425)</f>
        <v/>
      </c>
      <c r="D425" s="12">
        <f>IF(OR('Registro fatture'!$B425="",'Registro fatture'!N425=""),"",'Registro fatture'!N425)</f>
        <v/>
      </c>
      <c r="E425" s="13">
        <f>IF('Registro fatture'!$B425="","",'Registro fatture'!L425)</f>
        <v/>
      </c>
      <c r="F425" s="12">
        <f>IF(OR('Registro fatture'!$B425="",'Registro fatture'!V425=""),"",'Registro fatture'!V425)</f>
        <v/>
      </c>
      <c r="G425" s="16">
        <f>IF(OR(D425="",F425&lt;&gt;""),"",D425-TODAY())</f>
        <v/>
      </c>
      <c r="H425">
        <f>IF(A425="","",IF(F425&lt;&gt;"","Pagata",IF(D425="","Senza scadenza",IF(D425&lt;TODAY(),"Scaduta",IF(D425-TODAY()&lt;=7,"In scadenza","Futura")))))</f>
        <v/>
      </c>
    </row>
    <row r="426">
      <c r="A426">
        <f>IF('Registro fatture'!$B426="","",'Registro fatture'!B426)</f>
        <v/>
      </c>
      <c r="B426">
        <f>IF('Registro fatture'!$B426="","",'Registro fatture'!E426)</f>
        <v/>
      </c>
      <c r="C426">
        <f>IF('Registro fatture'!$B426="","",'Registro fatture'!F426)</f>
        <v/>
      </c>
      <c r="D426" s="12">
        <f>IF(OR('Registro fatture'!$B426="",'Registro fatture'!N426=""),"",'Registro fatture'!N426)</f>
        <v/>
      </c>
      <c r="E426" s="13">
        <f>IF('Registro fatture'!$B426="","",'Registro fatture'!L426)</f>
        <v/>
      </c>
      <c r="F426" s="12">
        <f>IF(OR('Registro fatture'!$B426="",'Registro fatture'!V426=""),"",'Registro fatture'!V426)</f>
        <v/>
      </c>
      <c r="G426" s="16">
        <f>IF(OR(D426="",F426&lt;&gt;""),"",D426-TODAY())</f>
        <v/>
      </c>
      <c r="H426">
        <f>IF(A426="","",IF(F426&lt;&gt;"","Pagata",IF(D426="","Senza scadenza",IF(D426&lt;TODAY(),"Scaduta",IF(D426-TODAY()&lt;=7,"In scadenza","Futura")))))</f>
        <v/>
      </c>
    </row>
    <row r="427">
      <c r="A427">
        <f>IF('Registro fatture'!$B427="","",'Registro fatture'!B427)</f>
        <v/>
      </c>
      <c r="B427">
        <f>IF('Registro fatture'!$B427="","",'Registro fatture'!E427)</f>
        <v/>
      </c>
      <c r="C427">
        <f>IF('Registro fatture'!$B427="","",'Registro fatture'!F427)</f>
        <v/>
      </c>
      <c r="D427" s="12">
        <f>IF(OR('Registro fatture'!$B427="",'Registro fatture'!N427=""),"",'Registro fatture'!N427)</f>
        <v/>
      </c>
      <c r="E427" s="13">
        <f>IF('Registro fatture'!$B427="","",'Registro fatture'!L427)</f>
        <v/>
      </c>
      <c r="F427" s="12">
        <f>IF(OR('Registro fatture'!$B427="",'Registro fatture'!V427=""),"",'Registro fatture'!V427)</f>
        <v/>
      </c>
      <c r="G427" s="16">
        <f>IF(OR(D427="",F427&lt;&gt;""),"",D427-TODAY())</f>
        <v/>
      </c>
      <c r="H427">
        <f>IF(A427="","",IF(F427&lt;&gt;"","Pagata",IF(D427="","Senza scadenza",IF(D427&lt;TODAY(),"Scaduta",IF(D427-TODAY()&lt;=7,"In scadenza","Futura")))))</f>
        <v/>
      </c>
    </row>
    <row r="428">
      <c r="A428">
        <f>IF('Registro fatture'!$B428="","",'Registro fatture'!B428)</f>
        <v/>
      </c>
      <c r="B428">
        <f>IF('Registro fatture'!$B428="","",'Registro fatture'!E428)</f>
        <v/>
      </c>
      <c r="C428">
        <f>IF('Registro fatture'!$B428="","",'Registro fatture'!F428)</f>
        <v/>
      </c>
      <c r="D428" s="12">
        <f>IF(OR('Registro fatture'!$B428="",'Registro fatture'!N428=""),"",'Registro fatture'!N428)</f>
        <v/>
      </c>
      <c r="E428" s="13">
        <f>IF('Registro fatture'!$B428="","",'Registro fatture'!L428)</f>
        <v/>
      </c>
      <c r="F428" s="12">
        <f>IF(OR('Registro fatture'!$B428="",'Registro fatture'!V428=""),"",'Registro fatture'!V428)</f>
        <v/>
      </c>
      <c r="G428" s="16">
        <f>IF(OR(D428="",F428&lt;&gt;""),"",D428-TODAY())</f>
        <v/>
      </c>
      <c r="H428">
        <f>IF(A428="","",IF(F428&lt;&gt;"","Pagata",IF(D428="","Senza scadenza",IF(D428&lt;TODAY(),"Scaduta",IF(D428-TODAY()&lt;=7,"In scadenza","Futura")))))</f>
        <v/>
      </c>
    </row>
    <row r="429">
      <c r="A429">
        <f>IF('Registro fatture'!$B429="","",'Registro fatture'!B429)</f>
        <v/>
      </c>
      <c r="B429">
        <f>IF('Registro fatture'!$B429="","",'Registro fatture'!E429)</f>
        <v/>
      </c>
      <c r="C429">
        <f>IF('Registro fatture'!$B429="","",'Registro fatture'!F429)</f>
        <v/>
      </c>
      <c r="D429" s="12">
        <f>IF(OR('Registro fatture'!$B429="",'Registro fatture'!N429=""),"",'Registro fatture'!N429)</f>
        <v/>
      </c>
      <c r="E429" s="13">
        <f>IF('Registro fatture'!$B429="","",'Registro fatture'!L429)</f>
        <v/>
      </c>
      <c r="F429" s="12">
        <f>IF(OR('Registro fatture'!$B429="",'Registro fatture'!V429=""),"",'Registro fatture'!V429)</f>
        <v/>
      </c>
      <c r="G429" s="16">
        <f>IF(OR(D429="",F429&lt;&gt;""),"",D429-TODAY())</f>
        <v/>
      </c>
      <c r="H429">
        <f>IF(A429="","",IF(F429&lt;&gt;"","Pagata",IF(D429="","Senza scadenza",IF(D429&lt;TODAY(),"Scaduta",IF(D429-TODAY()&lt;=7,"In scadenza","Futura")))))</f>
        <v/>
      </c>
    </row>
    <row r="430">
      <c r="A430">
        <f>IF('Registro fatture'!$B430="","",'Registro fatture'!B430)</f>
        <v/>
      </c>
      <c r="B430">
        <f>IF('Registro fatture'!$B430="","",'Registro fatture'!E430)</f>
        <v/>
      </c>
      <c r="C430">
        <f>IF('Registro fatture'!$B430="","",'Registro fatture'!F430)</f>
        <v/>
      </c>
      <c r="D430" s="12">
        <f>IF(OR('Registro fatture'!$B430="",'Registro fatture'!N430=""),"",'Registro fatture'!N430)</f>
        <v/>
      </c>
      <c r="E430" s="13">
        <f>IF('Registro fatture'!$B430="","",'Registro fatture'!L430)</f>
        <v/>
      </c>
      <c r="F430" s="12">
        <f>IF(OR('Registro fatture'!$B430="",'Registro fatture'!V430=""),"",'Registro fatture'!V430)</f>
        <v/>
      </c>
      <c r="G430" s="16">
        <f>IF(OR(D430="",F430&lt;&gt;""),"",D430-TODAY())</f>
        <v/>
      </c>
      <c r="H430">
        <f>IF(A430="","",IF(F430&lt;&gt;"","Pagata",IF(D430="","Senza scadenza",IF(D430&lt;TODAY(),"Scaduta",IF(D430-TODAY()&lt;=7,"In scadenza","Futura")))))</f>
        <v/>
      </c>
    </row>
    <row r="431">
      <c r="A431">
        <f>IF('Registro fatture'!$B431="","",'Registro fatture'!B431)</f>
        <v/>
      </c>
      <c r="B431">
        <f>IF('Registro fatture'!$B431="","",'Registro fatture'!E431)</f>
        <v/>
      </c>
      <c r="C431">
        <f>IF('Registro fatture'!$B431="","",'Registro fatture'!F431)</f>
        <v/>
      </c>
      <c r="D431" s="12">
        <f>IF(OR('Registro fatture'!$B431="",'Registro fatture'!N431=""),"",'Registro fatture'!N431)</f>
        <v/>
      </c>
      <c r="E431" s="13">
        <f>IF('Registro fatture'!$B431="","",'Registro fatture'!L431)</f>
        <v/>
      </c>
      <c r="F431" s="12">
        <f>IF(OR('Registro fatture'!$B431="",'Registro fatture'!V431=""),"",'Registro fatture'!V431)</f>
        <v/>
      </c>
      <c r="G431" s="16">
        <f>IF(OR(D431="",F431&lt;&gt;""),"",D431-TODAY())</f>
        <v/>
      </c>
      <c r="H431">
        <f>IF(A431="","",IF(F431&lt;&gt;"","Pagata",IF(D431="","Senza scadenza",IF(D431&lt;TODAY(),"Scaduta",IF(D431-TODAY()&lt;=7,"In scadenza","Futura")))))</f>
        <v/>
      </c>
    </row>
    <row r="432">
      <c r="A432">
        <f>IF('Registro fatture'!$B432="","",'Registro fatture'!B432)</f>
        <v/>
      </c>
      <c r="B432">
        <f>IF('Registro fatture'!$B432="","",'Registro fatture'!E432)</f>
        <v/>
      </c>
      <c r="C432">
        <f>IF('Registro fatture'!$B432="","",'Registro fatture'!F432)</f>
        <v/>
      </c>
      <c r="D432" s="12">
        <f>IF(OR('Registro fatture'!$B432="",'Registro fatture'!N432=""),"",'Registro fatture'!N432)</f>
        <v/>
      </c>
      <c r="E432" s="13">
        <f>IF('Registro fatture'!$B432="","",'Registro fatture'!L432)</f>
        <v/>
      </c>
      <c r="F432" s="12">
        <f>IF(OR('Registro fatture'!$B432="",'Registro fatture'!V432=""),"",'Registro fatture'!V432)</f>
        <v/>
      </c>
      <c r="G432" s="16">
        <f>IF(OR(D432="",F432&lt;&gt;""),"",D432-TODAY())</f>
        <v/>
      </c>
      <c r="H432">
        <f>IF(A432="","",IF(F432&lt;&gt;"","Pagata",IF(D432="","Senza scadenza",IF(D432&lt;TODAY(),"Scaduta",IF(D432-TODAY()&lt;=7,"In scadenza","Futura")))))</f>
        <v/>
      </c>
    </row>
    <row r="433">
      <c r="A433">
        <f>IF('Registro fatture'!$B433="","",'Registro fatture'!B433)</f>
        <v/>
      </c>
      <c r="B433">
        <f>IF('Registro fatture'!$B433="","",'Registro fatture'!E433)</f>
        <v/>
      </c>
      <c r="C433">
        <f>IF('Registro fatture'!$B433="","",'Registro fatture'!F433)</f>
        <v/>
      </c>
      <c r="D433" s="12">
        <f>IF(OR('Registro fatture'!$B433="",'Registro fatture'!N433=""),"",'Registro fatture'!N433)</f>
        <v/>
      </c>
      <c r="E433" s="13">
        <f>IF('Registro fatture'!$B433="","",'Registro fatture'!L433)</f>
        <v/>
      </c>
      <c r="F433" s="12">
        <f>IF(OR('Registro fatture'!$B433="",'Registro fatture'!V433=""),"",'Registro fatture'!V433)</f>
        <v/>
      </c>
      <c r="G433" s="16">
        <f>IF(OR(D433="",F433&lt;&gt;""),"",D433-TODAY())</f>
        <v/>
      </c>
      <c r="H433">
        <f>IF(A433="","",IF(F433&lt;&gt;"","Pagata",IF(D433="","Senza scadenza",IF(D433&lt;TODAY(),"Scaduta",IF(D433-TODAY()&lt;=7,"In scadenza","Futura")))))</f>
        <v/>
      </c>
    </row>
    <row r="434">
      <c r="A434">
        <f>IF('Registro fatture'!$B434="","",'Registro fatture'!B434)</f>
        <v/>
      </c>
      <c r="B434">
        <f>IF('Registro fatture'!$B434="","",'Registro fatture'!E434)</f>
        <v/>
      </c>
      <c r="C434">
        <f>IF('Registro fatture'!$B434="","",'Registro fatture'!F434)</f>
        <v/>
      </c>
      <c r="D434" s="12">
        <f>IF(OR('Registro fatture'!$B434="",'Registro fatture'!N434=""),"",'Registro fatture'!N434)</f>
        <v/>
      </c>
      <c r="E434" s="13">
        <f>IF('Registro fatture'!$B434="","",'Registro fatture'!L434)</f>
        <v/>
      </c>
      <c r="F434" s="12">
        <f>IF(OR('Registro fatture'!$B434="",'Registro fatture'!V434=""),"",'Registro fatture'!V434)</f>
        <v/>
      </c>
      <c r="G434" s="16">
        <f>IF(OR(D434="",F434&lt;&gt;""),"",D434-TODAY())</f>
        <v/>
      </c>
      <c r="H434">
        <f>IF(A434="","",IF(F434&lt;&gt;"","Pagata",IF(D434="","Senza scadenza",IF(D434&lt;TODAY(),"Scaduta",IF(D434-TODAY()&lt;=7,"In scadenza","Futura")))))</f>
        <v/>
      </c>
    </row>
    <row r="435">
      <c r="A435">
        <f>IF('Registro fatture'!$B435="","",'Registro fatture'!B435)</f>
        <v/>
      </c>
      <c r="B435">
        <f>IF('Registro fatture'!$B435="","",'Registro fatture'!E435)</f>
        <v/>
      </c>
      <c r="C435">
        <f>IF('Registro fatture'!$B435="","",'Registro fatture'!F435)</f>
        <v/>
      </c>
      <c r="D435" s="12">
        <f>IF(OR('Registro fatture'!$B435="",'Registro fatture'!N435=""),"",'Registro fatture'!N435)</f>
        <v/>
      </c>
      <c r="E435" s="13">
        <f>IF('Registro fatture'!$B435="","",'Registro fatture'!L435)</f>
        <v/>
      </c>
      <c r="F435" s="12">
        <f>IF(OR('Registro fatture'!$B435="",'Registro fatture'!V435=""),"",'Registro fatture'!V435)</f>
        <v/>
      </c>
      <c r="G435" s="16">
        <f>IF(OR(D435="",F435&lt;&gt;""),"",D435-TODAY())</f>
        <v/>
      </c>
      <c r="H435">
        <f>IF(A435="","",IF(F435&lt;&gt;"","Pagata",IF(D435="","Senza scadenza",IF(D435&lt;TODAY(),"Scaduta",IF(D435-TODAY()&lt;=7,"In scadenza","Futura")))))</f>
        <v/>
      </c>
    </row>
    <row r="436">
      <c r="A436">
        <f>IF('Registro fatture'!$B436="","",'Registro fatture'!B436)</f>
        <v/>
      </c>
      <c r="B436">
        <f>IF('Registro fatture'!$B436="","",'Registro fatture'!E436)</f>
        <v/>
      </c>
      <c r="C436">
        <f>IF('Registro fatture'!$B436="","",'Registro fatture'!F436)</f>
        <v/>
      </c>
      <c r="D436" s="12">
        <f>IF(OR('Registro fatture'!$B436="",'Registro fatture'!N436=""),"",'Registro fatture'!N436)</f>
        <v/>
      </c>
      <c r="E436" s="13">
        <f>IF('Registro fatture'!$B436="","",'Registro fatture'!L436)</f>
        <v/>
      </c>
      <c r="F436" s="12">
        <f>IF(OR('Registro fatture'!$B436="",'Registro fatture'!V436=""),"",'Registro fatture'!V436)</f>
        <v/>
      </c>
      <c r="G436" s="16">
        <f>IF(OR(D436="",F436&lt;&gt;""),"",D436-TODAY())</f>
        <v/>
      </c>
      <c r="H436">
        <f>IF(A436="","",IF(F436&lt;&gt;"","Pagata",IF(D436="","Senza scadenza",IF(D436&lt;TODAY(),"Scaduta",IF(D436-TODAY()&lt;=7,"In scadenza","Futura")))))</f>
        <v/>
      </c>
    </row>
    <row r="437">
      <c r="A437">
        <f>IF('Registro fatture'!$B437="","",'Registro fatture'!B437)</f>
        <v/>
      </c>
      <c r="B437">
        <f>IF('Registro fatture'!$B437="","",'Registro fatture'!E437)</f>
        <v/>
      </c>
      <c r="C437">
        <f>IF('Registro fatture'!$B437="","",'Registro fatture'!F437)</f>
        <v/>
      </c>
      <c r="D437" s="12">
        <f>IF(OR('Registro fatture'!$B437="",'Registro fatture'!N437=""),"",'Registro fatture'!N437)</f>
        <v/>
      </c>
      <c r="E437" s="13">
        <f>IF('Registro fatture'!$B437="","",'Registro fatture'!L437)</f>
        <v/>
      </c>
      <c r="F437" s="12">
        <f>IF(OR('Registro fatture'!$B437="",'Registro fatture'!V437=""),"",'Registro fatture'!V437)</f>
        <v/>
      </c>
      <c r="G437" s="16">
        <f>IF(OR(D437="",F437&lt;&gt;""),"",D437-TODAY())</f>
        <v/>
      </c>
      <c r="H437">
        <f>IF(A437="","",IF(F437&lt;&gt;"","Pagata",IF(D437="","Senza scadenza",IF(D437&lt;TODAY(),"Scaduta",IF(D437-TODAY()&lt;=7,"In scadenza","Futura")))))</f>
        <v/>
      </c>
    </row>
    <row r="438">
      <c r="A438">
        <f>IF('Registro fatture'!$B438="","",'Registro fatture'!B438)</f>
        <v/>
      </c>
      <c r="B438">
        <f>IF('Registro fatture'!$B438="","",'Registro fatture'!E438)</f>
        <v/>
      </c>
      <c r="C438">
        <f>IF('Registro fatture'!$B438="","",'Registro fatture'!F438)</f>
        <v/>
      </c>
      <c r="D438" s="12">
        <f>IF(OR('Registro fatture'!$B438="",'Registro fatture'!N438=""),"",'Registro fatture'!N438)</f>
        <v/>
      </c>
      <c r="E438" s="13">
        <f>IF('Registro fatture'!$B438="","",'Registro fatture'!L438)</f>
        <v/>
      </c>
      <c r="F438" s="12">
        <f>IF(OR('Registro fatture'!$B438="",'Registro fatture'!V438=""),"",'Registro fatture'!V438)</f>
        <v/>
      </c>
      <c r="G438" s="16">
        <f>IF(OR(D438="",F438&lt;&gt;""),"",D438-TODAY())</f>
        <v/>
      </c>
      <c r="H438">
        <f>IF(A438="","",IF(F438&lt;&gt;"","Pagata",IF(D438="","Senza scadenza",IF(D438&lt;TODAY(),"Scaduta",IF(D438-TODAY()&lt;=7,"In scadenza","Futura")))))</f>
        <v/>
      </c>
    </row>
    <row r="439">
      <c r="A439">
        <f>IF('Registro fatture'!$B439="","",'Registro fatture'!B439)</f>
        <v/>
      </c>
      <c r="B439">
        <f>IF('Registro fatture'!$B439="","",'Registro fatture'!E439)</f>
        <v/>
      </c>
      <c r="C439">
        <f>IF('Registro fatture'!$B439="","",'Registro fatture'!F439)</f>
        <v/>
      </c>
      <c r="D439" s="12">
        <f>IF(OR('Registro fatture'!$B439="",'Registro fatture'!N439=""),"",'Registro fatture'!N439)</f>
        <v/>
      </c>
      <c r="E439" s="13">
        <f>IF('Registro fatture'!$B439="","",'Registro fatture'!L439)</f>
        <v/>
      </c>
      <c r="F439" s="12">
        <f>IF(OR('Registro fatture'!$B439="",'Registro fatture'!V439=""),"",'Registro fatture'!V439)</f>
        <v/>
      </c>
      <c r="G439" s="16">
        <f>IF(OR(D439="",F439&lt;&gt;""),"",D439-TODAY())</f>
        <v/>
      </c>
      <c r="H439">
        <f>IF(A439="","",IF(F439&lt;&gt;"","Pagata",IF(D439="","Senza scadenza",IF(D439&lt;TODAY(),"Scaduta",IF(D439-TODAY()&lt;=7,"In scadenza","Futura")))))</f>
        <v/>
      </c>
    </row>
    <row r="440">
      <c r="A440">
        <f>IF('Registro fatture'!$B440="","",'Registro fatture'!B440)</f>
        <v/>
      </c>
      <c r="B440">
        <f>IF('Registro fatture'!$B440="","",'Registro fatture'!E440)</f>
        <v/>
      </c>
      <c r="C440">
        <f>IF('Registro fatture'!$B440="","",'Registro fatture'!F440)</f>
        <v/>
      </c>
      <c r="D440" s="12">
        <f>IF(OR('Registro fatture'!$B440="",'Registro fatture'!N440=""),"",'Registro fatture'!N440)</f>
        <v/>
      </c>
      <c r="E440" s="13">
        <f>IF('Registro fatture'!$B440="","",'Registro fatture'!L440)</f>
        <v/>
      </c>
      <c r="F440" s="12">
        <f>IF(OR('Registro fatture'!$B440="",'Registro fatture'!V440=""),"",'Registro fatture'!V440)</f>
        <v/>
      </c>
      <c r="G440" s="16">
        <f>IF(OR(D440="",F440&lt;&gt;""),"",D440-TODAY())</f>
        <v/>
      </c>
      <c r="H440">
        <f>IF(A440="","",IF(F440&lt;&gt;"","Pagata",IF(D440="","Senza scadenza",IF(D440&lt;TODAY(),"Scaduta",IF(D440-TODAY()&lt;=7,"In scadenza","Futura")))))</f>
        <v/>
      </c>
    </row>
    <row r="441">
      <c r="A441">
        <f>IF('Registro fatture'!$B441="","",'Registro fatture'!B441)</f>
        <v/>
      </c>
      <c r="B441">
        <f>IF('Registro fatture'!$B441="","",'Registro fatture'!E441)</f>
        <v/>
      </c>
      <c r="C441">
        <f>IF('Registro fatture'!$B441="","",'Registro fatture'!F441)</f>
        <v/>
      </c>
      <c r="D441" s="12">
        <f>IF(OR('Registro fatture'!$B441="",'Registro fatture'!N441=""),"",'Registro fatture'!N441)</f>
        <v/>
      </c>
      <c r="E441" s="13">
        <f>IF('Registro fatture'!$B441="","",'Registro fatture'!L441)</f>
        <v/>
      </c>
      <c r="F441" s="12">
        <f>IF(OR('Registro fatture'!$B441="",'Registro fatture'!V441=""),"",'Registro fatture'!V441)</f>
        <v/>
      </c>
      <c r="G441" s="16">
        <f>IF(OR(D441="",F441&lt;&gt;""),"",D441-TODAY())</f>
        <v/>
      </c>
      <c r="H441">
        <f>IF(A441="","",IF(F441&lt;&gt;"","Pagata",IF(D441="","Senza scadenza",IF(D441&lt;TODAY(),"Scaduta",IF(D441-TODAY()&lt;=7,"In scadenza","Futura")))))</f>
        <v/>
      </c>
    </row>
    <row r="442">
      <c r="A442">
        <f>IF('Registro fatture'!$B442="","",'Registro fatture'!B442)</f>
        <v/>
      </c>
      <c r="B442">
        <f>IF('Registro fatture'!$B442="","",'Registro fatture'!E442)</f>
        <v/>
      </c>
      <c r="C442">
        <f>IF('Registro fatture'!$B442="","",'Registro fatture'!F442)</f>
        <v/>
      </c>
      <c r="D442" s="12">
        <f>IF(OR('Registro fatture'!$B442="",'Registro fatture'!N442=""),"",'Registro fatture'!N442)</f>
        <v/>
      </c>
      <c r="E442" s="13">
        <f>IF('Registro fatture'!$B442="","",'Registro fatture'!L442)</f>
        <v/>
      </c>
      <c r="F442" s="12">
        <f>IF(OR('Registro fatture'!$B442="",'Registro fatture'!V442=""),"",'Registro fatture'!V442)</f>
        <v/>
      </c>
      <c r="G442" s="16">
        <f>IF(OR(D442="",F442&lt;&gt;""),"",D442-TODAY())</f>
        <v/>
      </c>
      <c r="H442">
        <f>IF(A442="","",IF(F442&lt;&gt;"","Pagata",IF(D442="","Senza scadenza",IF(D442&lt;TODAY(),"Scaduta",IF(D442-TODAY()&lt;=7,"In scadenza","Futura")))))</f>
        <v/>
      </c>
    </row>
    <row r="443">
      <c r="A443">
        <f>IF('Registro fatture'!$B443="","",'Registro fatture'!B443)</f>
        <v/>
      </c>
      <c r="B443">
        <f>IF('Registro fatture'!$B443="","",'Registro fatture'!E443)</f>
        <v/>
      </c>
      <c r="C443">
        <f>IF('Registro fatture'!$B443="","",'Registro fatture'!F443)</f>
        <v/>
      </c>
      <c r="D443" s="12">
        <f>IF(OR('Registro fatture'!$B443="",'Registro fatture'!N443=""),"",'Registro fatture'!N443)</f>
        <v/>
      </c>
      <c r="E443" s="13">
        <f>IF('Registro fatture'!$B443="","",'Registro fatture'!L443)</f>
        <v/>
      </c>
      <c r="F443" s="12">
        <f>IF(OR('Registro fatture'!$B443="",'Registro fatture'!V443=""),"",'Registro fatture'!V443)</f>
        <v/>
      </c>
      <c r="G443" s="16">
        <f>IF(OR(D443="",F443&lt;&gt;""),"",D443-TODAY())</f>
        <v/>
      </c>
      <c r="H443">
        <f>IF(A443="","",IF(F443&lt;&gt;"","Pagata",IF(D443="","Senza scadenza",IF(D443&lt;TODAY(),"Scaduta",IF(D443-TODAY()&lt;=7,"In scadenza","Futura")))))</f>
        <v/>
      </c>
    </row>
    <row r="444">
      <c r="A444">
        <f>IF('Registro fatture'!$B444="","",'Registro fatture'!B444)</f>
        <v/>
      </c>
      <c r="B444">
        <f>IF('Registro fatture'!$B444="","",'Registro fatture'!E444)</f>
        <v/>
      </c>
      <c r="C444">
        <f>IF('Registro fatture'!$B444="","",'Registro fatture'!F444)</f>
        <v/>
      </c>
      <c r="D444" s="12">
        <f>IF(OR('Registro fatture'!$B444="",'Registro fatture'!N444=""),"",'Registro fatture'!N444)</f>
        <v/>
      </c>
      <c r="E444" s="13">
        <f>IF('Registro fatture'!$B444="","",'Registro fatture'!L444)</f>
        <v/>
      </c>
      <c r="F444" s="12">
        <f>IF(OR('Registro fatture'!$B444="",'Registro fatture'!V444=""),"",'Registro fatture'!V444)</f>
        <v/>
      </c>
      <c r="G444" s="16">
        <f>IF(OR(D444="",F444&lt;&gt;""),"",D444-TODAY())</f>
        <v/>
      </c>
      <c r="H444">
        <f>IF(A444="","",IF(F444&lt;&gt;"","Pagata",IF(D444="","Senza scadenza",IF(D444&lt;TODAY(),"Scaduta",IF(D444-TODAY()&lt;=7,"In scadenza","Futura")))))</f>
        <v/>
      </c>
    </row>
    <row r="445">
      <c r="A445">
        <f>IF('Registro fatture'!$B445="","",'Registro fatture'!B445)</f>
        <v/>
      </c>
      <c r="B445">
        <f>IF('Registro fatture'!$B445="","",'Registro fatture'!E445)</f>
        <v/>
      </c>
      <c r="C445">
        <f>IF('Registro fatture'!$B445="","",'Registro fatture'!F445)</f>
        <v/>
      </c>
      <c r="D445" s="12">
        <f>IF(OR('Registro fatture'!$B445="",'Registro fatture'!N445=""),"",'Registro fatture'!N445)</f>
        <v/>
      </c>
      <c r="E445" s="13">
        <f>IF('Registro fatture'!$B445="","",'Registro fatture'!L445)</f>
        <v/>
      </c>
      <c r="F445" s="12">
        <f>IF(OR('Registro fatture'!$B445="",'Registro fatture'!V445=""),"",'Registro fatture'!V445)</f>
        <v/>
      </c>
      <c r="G445" s="16">
        <f>IF(OR(D445="",F445&lt;&gt;""),"",D445-TODAY())</f>
        <v/>
      </c>
      <c r="H445">
        <f>IF(A445="","",IF(F445&lt;&gt;"","Pagata",IF(D445="","Senza scadenza",IF(D445&lt;TODAY(),"Scaduta",IF(D445-TODAY()&lt;=7,"In scadenza","Futura")))))</f>
        <v/>
      </c>
    </row>
    <row r="446">
      <c r="A446">
        <f>IF('Registro fatture'!$B446="","",'Registro fatture'!B446)</f>
        <v/>
      </c>
      <c r="B446">
        <f>IF('Registro fatture'!$B446="","",'Registro fatture'!E446)</f>
        <v/>
      </c>
      <c r="C446">
        <f>IF('Registro fatture'!$B446="","",'Registro fatture'!F446)</f>
        <v/>
      </c>
      <c r="D446" s="12">
        <f>IF(OR('Registro fatture'!$B446="",'Registro fatture'!N446=""),"",'Registro fatture'!N446)</f>
        <v/>
      </c>
      <c r="E446" s="13">
        <f>IF('Registro fatture'!$B446="","",'Registro fatture'!L446)</f>
        <v/>
      </c>
      <c r="F446" s="12">
        <f>IF(OR('Registro fatture'!$B446="",'Registro fatture'!V446=""),"",'Registro fatture'!V446)</f>
        <v/>
      </c>
      <c r="G446" s="16">
        <f>IF(OR(D446="",F446&lt;&gt;""),"",D446-TODAY())</f>
        <v/>
      </c>
      <c r="H446">
        <f>IF(A446="","",IF(F446&lt;&gt;"","Pagata",IF(D446="","Senza scadenza",IF(D446&lt;TODAY(),"Scaduta",IF(D446-TODAY()&lt;=7,"In scadenza","Futura")))))</f>
        <v/>
      </c>
    </row>
    <row r="447">
      <c r="A447">
        <f>IF('Registro fatture'!$B447="","",'Registro fatture'!B447)</f>
        <v/>
      </c>
      <c r="B447">
        <f>IF('Registro fatture'!$B447="","",'Registro fatture'!E447)</f>
        <v/>
      </c>
      <c r="C447">
        <f>IF('Registro fatture'!$B447="","",'Registro fatture'!F447)</f>
        <v/>
      </c>
      <c r="D447" s="12">
        <f>IF(OR('Registro fatture'!$B447="",'Registro fatture'!N447=""),"",'Registro fatture'!N447)</f>
        <v/>
      </c>
      <c r="E447" s="13">
        <f>IF('Registro fatture'!$B447="","",'Registro fatture'!L447)</f>
        <v/>
      </c>
      <c r="F447" s="12">
        <f>IF(OR('Registro fatture'!$B447="",'Registro fatture'!V447=""),"",'Registro fatture'!V447)</f>
        <v/>
      </c>
      <c r="G447" s="16">
        <f>IF(OR(D447="",F447&lt;&gt;""),"",D447-TODAY())</f>
        <v/>
      </c>
      <c r="H447">
        <f>IF(A447="","",IF(F447&lt;&gt;"","Pagata",IF(D447="","Senza scadenza",IF(D447&lt;TODAY(),"Scaduta",IF(D447-TODAY()&lt;=7,"In scadenza","Futura")))))</f>
        <v/>
      </c>
    </row>
    <row r="448">
      <c r="A448">
        <f>IF('Registro fatture'!$B448="","",'Registro fatture'!B448)</f>
        <v/>
      </c>
      <c r="B448">
        <f>IF('Registro fatture'!$B448="","",'Registro fatture'!E448)</f>
        <v/>
      </c>
      <c r="C448">
        <f>IF('Registro fatture'!$B448="","",'Registro fatture'!F448)</f>
        <v/>
      </c>
      <c r="D448" s="12">
        <f>IF(OR('Registro fatture'!$B448="",'Registro fatture'!N448=""),"",'Registro fatture'!N448)</f>
        <v/>
      </c>
      <c r="E448" s="13">
        <f>IF('Registro fatture'!$B448="","",'Registro fatture'!L448)</f>
        <v/>
      </c>
      <c r="F448" s="12">
        <f>IF(OR('Registro fatture'!$B448="",'Registro fatture'!V448=""),"",'Registro fatture'!V448)</f>
        <v/>
      </c>
      <c r="G448" s="16">
        <f>IF(OR(D448="",F448&lt;&gt;""),"",D448-TODAY())</f>
        <v/>
      </c>
      <c r="H448">
        <f>IF(A448="","",IF(F448&lt;&gt;"","Pagata",IF(D448="","Senza scadenza",IF(D448&lt;TODAY(),"Scaduta",IF(D448-TODAY()&lt;=7,"In scadenza","Futura")))))</f>
        <v/>
      </c>
    </row>
    <row r="449">
      <c r="A449">
        <f>IF('Registro fatture'!$B449="","",'Registro fatture'!B449)</f>
        <v/>
      </c>
      <c r="B449">
        <f>IF('Registro fatture'!$B449="","",'Registro fatture'!E449)</f>
        <v/>
      </c>
      <c r="C449">
        <f>IF('Registro fatture'!$B449="","",'Registro fatture'!F449)</f>
        <v/>
      </c>
      <c r="D449" s="12">
        <f>IF(OR('Registro fatture'!$B449="",'Registro fatture'!N449=""),"",'Registro fatture'!N449)</f>
        <v/>
      </c>
      <c r="E449" s="13">
        <f>IF('Registro fatture'!$B449="","",'Registro fatture'!L449)</f>
        <v/>
      </c>
      <c r="F449" s="12">
        <f>IF(OR('Registro fatture'!$B449="",'Registro fatture'!V449=""),"",'Registro fatture'!V449)</f>
        <v/>
      </c>
      <c r="G449" s="16">
        <f>IF(OR(D449="",F449&lt;&gt;""),"",D449-TODAY())</f>
        <v/>
      </c>
      <c r="H449">
        <f>IF(A449="","",IF(F449&lt;&gt;"","Pagata",IF(D449="","Senza scadenza",IF(D449&lt;TODAY(),"Scaduta",IF(D449-TODAY()&lt;=7,"In scadenza","Futura")))))</f>
        <v/>
      </c>
    </row>
    <row r="450">
      <c r="A450">
        <f>IF('Registro fatture'!$B450="","",'Registro fatture'!B450)</f>
        <v/>
      </c>
      <c r="B450">
        <f>IF('Registro fatture'!$B450="","",'Registro fatture'!E450)</f>
        <v/>
      </c>
      <c r="C450">
        <f>IF('Registro fatture'!$B450="","",'Registro fatture'!F450)</f>
        <v/>
      </c>
      <c r="D450" s="12">
        <f>IF(OR('Registro fatture'!$B450="",'Registro fatture'!N450=""),"",'Registro fatture'!N450)</f>
        <v/>
      </c>
      <c r="E450" s="13">
        <f>IF('Registro fatture'!$B450="","",'Registro fatture'!L450)</f>
        <v/>
      </c>
      <c r="F450" s="12">
        <f>IF(OR('Registro fatture'!$B450="",'Registro fatture'!V450=""),"",'Registro fatture'!V450)</f>
        <v/>
      </c>
      <c r="G450" s="16">
        <f>IF(OR(D450="",F450&lt;&gt;""),"",D450-TODAY())</f>
        <v/>
      </c>
      <c r="H450">
        <f>IF(A450="","",IF(F450&lt;&gt;"","Pagata",IF(D450="","Senza scadenza",IF(D450&lt;TODAY(),"Scaduta",IF(D450-TODAY()&lt;=7,"In scadenza","Futura")))))</f>
        <v/>
      </c>
    </row>
    <row r="451">
      <c r="A451">
        <f>IF('Registro fatture'!$B451="","",'Registro fatture'!B451)</f>
        <v/>
      </c>
      <c r="B451">
        <f>IF('Registro fatture'!$B451="","",'Registro fatture'!E451)</f>
        <v/>
      </c>
      <c r="C451">
        <f>IF('Registro fatture'!$B451="","",'Registro fatture'!F451)</f>
        <v/>
      </c>
      <c r="D451" s="12">
        <f>IF(OR('Registro fatture'!$B451="",'Registro fatture'!N451=""),"",'Registro fatture'!N451)</f>
        <v/>
      </c>
      <c r="E451" s="13">
        <f>IF('Registro fatture'!$B451="","",'Registro fatture'!L451)</f>
        <v/>
      </c>
      <c r="F451" s="12">
        <f>IF(OR('Registro fatture'!$B451="",'Registro fatture'!V451=""),"",'Registro fatture'!V451)</f>
        <v/>
      </c>
      <c r="G451" s="16">
        <f>IF(OR(D451="",F451&lt;&gt;""),"",D451-TODAY())</f>
        <v/>
      </c>
      <c r="H451">
        <f>IF(A451="","",IF(F451&lt;&gt;"","Pagata",IF(D451="","Senza scadenza",IF(D451&lt;TODAY(),"Scaduta",IF(D451-TODAY()&lt;=7,"In scadenza","Futura")))))</f>
        <v/>
      </c>
    </row>
    <row r="452">
      <c r="A452">
        <f>IF('Registro fatture'!$B452="","",'Registro fatture'!B452)</f>
        <v/>
      </c>
      <c r="B452">
        <f>IF('Registro fatture'!$B452="","",'Registro fatture'!E452)</f>
        <v/>
      </c>
      <c r="C452">
        <f>IF('Registro fatture'!$B452="","",'Registro fatture'!F452)</f>
        <v/>
      </c>
      <c r="D452" s="12">
        <f>IF(OR('Registro fatture'!$B452="",'Registro fatture'!N452=""),"",'Registro fatture'!N452)</f>
        <v/>
      </c>
      <c r="E452" s="13">
        <f>IF('Registro fatture'!$B452="","",'Registro fatture'!L452)</f>
        <v/>
      </c>
      <c r="F452" s="12">
        <f>IF(OR('Registro fatture'!$B452="",'Registro fatture'!V452=""),"",'Registro fatture'!V452)</f>
        <v/>
      </c>
      <c r="G452" s="16">
        <f>IF(OR(D452="",F452&lt;&gt;""),"",D452-TODAY())</f>
        <v/>
      </c>
      <c r="H452">
        <f>IF(A452="","",IF(F452&lt;&gt;"","Pagata",IF(D452="","Senza scadenza",IF(D452&lt;TODAY(),"Scaduta",IF(D452-TODAY()&lt;=7,"In scadenza","Futura")))))</f>
        <v/>
      </c>
    </row>
    <row r="453">
      <c r="A453">
        <f>IF('Registro fatture'!$B453="","",'Registro fatture'!B453)</f>
        <v/>
      </c>
      <c r="B453">
        <f>IF('Registro fatture'!$B453="","",'Registro fatture'!E453)</f>
        <v/>
      </c>
      <c r="C453">
        <f>IF('Registro fatture'!$B453="","",'Registro fatture'!F453)</f>
        <v/>
      </c>
      <c r="D453" s="12">
        <f>IF(OR('Registro fatture'!$B453="",'Registro fatture'!N453=""),"",'Registro fatture'!N453)</f>
        <v/>
      </c>
      <c r="E453" s="13">
        <f>IF('Registro fatture'!$B453="","",'Registro fatture'!L453)</f>
        <v/>
      </c>
      <c r="F453" s="12">
        <f>IF(OR('Registro fatture'!$B453="",'Registro fatture'!V453=""),"",'Registro fatture'!V453)</f>
        <v/>
      </c>
      <c r="G453" s="16">
        <f>IF(OR(D453="",F453&lt;&gt;""),"",D453-TODAY())</f>
        <v/>
      </c>
      <c r="H453">
        <f>IF(A453="","",IF(F453&lt;&gt;"","Pagata",IF(D453="","Senza scadenza",IF(D453&lt;TODAY(),"Scaduta",IF(D453-TODAY()&lt;=7,"In scadenza","Futura")))))</f>
        <v/>
      </c>
    </row>
    <row r="454">
      <c r="A454">
        <f>IF('Registro fatture'!$B454="","",'Registro fatture'!B454)</f>
        <v/>
      </c>
      <c r="B454">
        <f>IF('Registro fatture'!$B454="","",'Registro fatture'!E454)</f>
        <v/>
      </c>
      <c r="C454">
        <f>IF('Registro fatture'!$B454="","",'Registro fatture'!F454)</f>
        <v/>
      </c>
      <c r="D454" s="12">
        <f>IF(OR('Registro fatture'!$B454="",'Registro fatture'!N454=""),"",'Registro fatture'!N454)</f>
        <v/>
      </c>
      <c r="E454" s="13">
        <f>IF('Registro fatture'!$B454="","",'Registro fatture'!L454)</f>
        <v/>
      </c>
      <c r="F454" s="12">
        <f>IF(OR('Registro fatture'!$B454="",'Registro fatture'!V454=""),"",'Registro fatture'!V454)</f>
        <v/>
      </c>
      <c r="G454" s="16">
        <f>IF(OR(D454="",F454&lt;&gt;""),"",D454-TODAY())</f>
        <v/>
      </c>
      <c r="H454">
        <f>IF(A454="","",IF(F454&lt;&gt;"","Pagata",IF(D454="","Senza scadenza",IF(D454&lt;TODAY(),"Scaduta",IF(D454-TODAY()&lt;=7,"In scadenza","Futura")))))</f>
        <v/>
      </c>
    </row>
    <row r="455">
      <c r="A455">
        <f>IF('Registro fatture'!$B455="","",'Registro fatture'!B455)</f>
        <v/>
      </c>
      <c r="B455">
        <f>IF('Registro fatture'!$B455="","",'Registro fatture'!E455)</f>
        <v/>
      </c>
      <c r="C455">
        <f>IF('Registro fatture'!$B455="","",'Registro fatture'!F455)</f>
        <v/>
      </c>
      <c r="D455" s="12">
        <f>IF(OR('Registro fatture'!$B455="",'Registro fatture'!N455=""),"",'Registro fatture'!N455)</f>
        <v/>
      </c>
      <c r="E455" s="13">
        <f>IF('Registro fatture'!$B455="","",'Registro fatture'!L455)</f>
        <v/>
      </c>
      <c r="F455" s="12">
        <f>IF(OR('Registro fatture'!$B455="",'Registro fatture'!V455=""),"",'Registro fatture'!V455)</f>
        <v/>
      </c>
      <c r="G455" s="16">
        <f>IF(OR(D455="",F455&lt;&gt;""),"",D455-TODAY())</f>
        <v/>
      </c>
      <c r="H455">
        <f>IF(A455="","",IF(F455&lt;&gt;"","Pagata",IF(D455="","Senza scadenza",IF(D455&lt;TODAY(),"Scaduta",IF(D455-TODAY()&lt;=7,"In scadenza","Futura")))))</f>
        <v/>
      </c>
    </row>
    <row r="456">
      <c r="A456">
        <f>IF('Registro fatture'!$B456="","",'Registro fatture'!B456)</f>
        <v/>
      </c>
      <c r="B456">
        <f>IF('Registro fatture'!$B456="","",'Registro fatture'!E456)</f>
        <v/>
      </c>
      <c r="C456">
        <f>IF('Registro fatture'!$B456="","",'Registro fatture'!F456)</f>
        <v/>
      </c>
      <c r="D456" s="12">
        <f>IF(OR('Registro fatture'!$B456="",'Registro fatture'!N456=""),"",'Registro fatture'!N456)</f>
        <v/>
      </c>
      <c r="E456" s="13">
        <f>IF('Registro fatture'!$B456="","",'Registro fatture'!L456)</f>
        <v/>
      </c>
      <c r="F456" s="12">
        <f>IF(OR('Registro fatture'!$B456="",'Registro fatture'!V456=""),"",'Registro fatture'!V456)</f>
        <v/>
      </c>
      <c r="G456" s="16">
        <f>IF(OR(D456="",F456&lt;&gt;""),"",D456-TODAY())</f>
        <v/>
      </c>
      <c r="H456">
        <f>IF(A456="","",IF(F456&lt;&gt;"","Pagata",IF(D456="","Senza scadenza",IF(D456&lt;TODAY(),"Scaduta",IF(D456-TODAY()&lt;=7,"In scadenza","Futura")))))</f>
        <v/>
      </c>
    </row>
    <row r="457">
      <c r="A457">
        <f>IF('Registro fatture'!$B457="","",'Registro fatture'!B457)</f>
        <v/>
      </c>
      <c r="B457">
        <f>IF('Registro fatture'!$B457="","",'Registro fatture'!E457)</f>
        <v/>
      </c>
      <c r="C457">
        <f>IF('Registro fatture'!$B457="","",'Registro fatture'!F457)</f>
        <v/>
      </c>
      <c r="D457" s="12">
        <f>IF(OR('Registro fatture'!$B457="",'Registro fatture'!N457=""),"",'Registro fatture'!N457)</f>
        <v/>
      </c>
      <c r="E457" s="13">
        <f>IF('Registro fatture'!$B457="","",'Registro fatture'!L457)</f>
        <v/>
      </c>
      <c r="F457" s="12">
        <f>IF(OR('Registro fatture'!$B457="",'Registro fatture'!V457=""),"",'Registro fatture'!V457)</f>
        <v/>
      </c>
      <c r="G457" s="16">
        <f>IF(OR(D457="",F457&lt;&gt;""),"",D457-TODAY())</f>
        <v/>
      </c>
      <c r="H457">
        <f>IF(A457="","",IF(F457&lt;&gt;"","Pagata",IF(D457="","Senza scadenza",IF(D457&lt;TODAY(),"Scaduta",IF(D457-TODAY()&lt;=7,"In scadenza","Futura")))))</f>
        <v/>
      </c>
    </row>
    <row r="458">
      <c r="A458">
        <f>IF('Registro fatture'!$B458="","",'Registro fatture'!B458)</f>
        <v/>
      </c>
      <c r="B458">
        <f>IF('Registro fatture'!$B458="","",'Registro fatture'!E458)</f>
        <v/>
      </c>
      <c r="C458">
        <f>IF('Registro fatture'!$B458="","",'Registro fatture'!F458)</f>
        <v/>
      </c>
      <c r="D458" s="12">
        <f>IF(OR('Registro fatture'!$B458="",'Registro fatture'!N458=""),"",'Registro fatture'!N458)</f>
        <v/>
      </c>
      <c r="E458" s="13">
        <f>IF('Registro fatture'!$B458="","",'Registro fatture'!L458)</f>
        <v/>
      </c>
      <c r="F458" s="12">
        <f>IF(OR('Registro fatture'!$B458="",'Registro fatture'!V458=""),"",'Registro fatture'!V458)</f>
        <v/>
      </c>
      <c r="G458" s="16">
        <f>IF(OR(D458="",F458&lt;&gt;""),"",D458-TODAY())</f>
        <v/>
      </c>
      <c r="H458">
        <f>IF(A458="","",IF(F458&lt;&gt;"","Pagata",IF(D458="","Senza scadenza",IF(D458&lt;TODAY(),"Scaduta",IF(D458-TODAY()&lt;=7,"In scadenza","Futura")))))</f>
        <v/>
      </c>
    </row>
    <row r="459">
      <c r="A459">
        <f>IF('Registro fatture'!$B459="","",'Registro fatture'!B459)</f>
        <v/>
      </c>
      <c r="B459">
        <f>IF('Registro fatture'!$B459="","",'Registro fatture'!E459)</f>
        <v/>
      </c>
      <c r="C459">
        <f>IF('Registro fatture'!$B459="","",'Registro fatture'!F459)</f>
        <v/>
      </c>
      <c r="D459" s="12">
        <f>IF(OR('Registro fatture'!$B459="",'Registro fatture'!N459=""),"",'Registro fatture'!N459)</f>
        <v/>
      </c>
      <c r="E459" s="13">
        <f>IF('Registro fatture'!$B459="","",'Registro fatture'!L459)</f>
        <v/>
      </c>
      <c r="F459" s="12">
        <f>IF(OR('Registro fatture'!$B459="",'Registro fatture'!V459=""),"",'Registro fatture'!V459)</f>
        <v/>
      </c>
      <c r="G459" s="16">
        <f>IF(OR(D459="",F459&lt;&gt;""),"",D459-TODAY())</f>
        <v/>
      </c>
      <c r="H459">
        <f>IF(A459="","",IF(F459&lt;&gt;"","Pagata",IF(D459="","Senza scadenza",IF(D459&lt;TODAY(),"Scaduta",IF(D459-TODAY()&lt;=7,"In scadenza","Futura")))))</f>
        <v/>
      </c>
    </row>
    <row r="460">
      <c r="A460">
        <f>IF('Registro fatture'!$B460="","",'Registro fatture'!B460)</f>
        <v/>
      </c>
      <c r="B460">
        <f>IF('Registro fatture'!$B460="","",'Registro fatture'!E460)</f>
        <v/>
      </c>
      <c r="C460">
        <f>IF('Registro fatture'!$B460="","",'Registro fatture'!F460)</f>
        <v/>
      </c>
      <c r="D460" s="12">
        <f>IF(OR('Registro fatture'!$B460="",'Registro fatture'!N460=""),"",'Registro fatture'!N460)</f>
        <v/>
      </c>
      <c r="E460" s="13">
        <f>IF('Registro fatture'!$B460="","",'Registro fatture'!L460)</f>
        <v/>
      </c>
      <c r="F460" s="12">
        <f>IF(OR('Registro fatture'!$B460="",'Registro fatture'!V460=""),"",'Registro fatture'!V460)</f>
        <v/>
      </c>
      <c r="G460" s="16">
        <f>IF(OR(D460="",F460&lt;&gt;""),"",D460-TODAY())</f>
        <v/>
      </c>
      <c r="H460">
        <f>IF(A460="","",IF(F460&lt;&gt;"","Pagata",IF(D460="","Senza scadenza",IF(D460&lt;TODAY(),"Scaduta",IF(D460-TODAY()&lt;=7,"In scadenza","Futura")))))</f>
        <v/>
      </c>
    </row>
    <row r="461">
      <c r="A461">
        <f>IF('Registro fatture'!$B461="","",'Registro fatture'!B461)</f>
        <v/>
      </c>
      <c r="B461">
        <f>IF('Registro fatture'!$B461="","",'Registro fatture'!E461)</f>
        <v/>
      </c>
      <c r="C461">
        <f>IF('Registro fatture'!$B461="","",'Registro fatture'!F461)</f>
        <v/>
      </c>
      <c r="D461" s="12">
        <f>IF(OR('Registro fatture'!$B461="",'Registro fatture'!N461=""),"",'Registro fatture'!N461)</f>
        <v/>
      </c>
      <c r="E461" s="13">
        <f>IF('Registro fatture'!$B461="","",'Registro fatture'!L461)</f>
        <v/>
      </c>
      <c r="F461" s="12">
        <f>IF(OR('Registro fatture'!$B461="",'Registro fatture'!V461=""),"",'Registro fatture'!V461)</f>
        <v/>
      </c>
      <c r="G461" s="16">
        <f>IF(OR(D461="",F461&lt;&gt;""),"",D461-TODAY())</f>
        <v/>
      </c>
      <c r="H461">
        <f>IF(A461="","",IF(F461&lt;&gt;"","Pagata",IF(D461="","Senza scadenza",IF(D461&lt;TODAY(),"Scaduta",IF(D461-TODAY()&lt;=7,"In scadenza","Futura")))))</f>
        <v/>
      </c>
    </row>
    <row r="462">
      <c r="A462">
        <f>IF('Registro fatture'!$B462="","",'Registro fatture'!B462)</f>
        <v/>
      </c>
      <c r="B462">
        <f>IF('Registro fatture'!$B462="","",'Registro fatture'!E462)</f>
        <v/>
      </c>
      <c r="C462">
        <f>IF('Registro fatture'!$B462="","",'Registro fatture'!F462)</f>
        <v/>
      </c>
      <c r="D462" s="12">
        <f>IF(OR('Registro fatture'!$B462="",'Registro fatture'!N462=""),"",'Registro fatture'!N462)</f>
        <v/>
      </c>
      <c r="E462" s="13">
        <f>IF('Registro fatture'!$B462="","",'Registro fatture'!L462)</f>
        <v/>
      </c>
      <c r="F462" s="12">
        <f>IF(OR('Registro fatture'!$B462="",'Registro fatture'!V462=""),"",'Registro fatture'!V462)</f>
        <v/>
      </c>
      <c r="G462" s="16">
        <f>IF(OR(D462="",F462&lt;&gt;""),"",D462-TODAY())</f>
        <v/>
      </c>
      <c r="H462">
        <f>IF(A462="","",IF(F462&lt;&gt;"","Pagata",IF(D462="","Senza scadenza",IF(D462&lt;TODAY(),"Scaduta",IF(D462-TODAY()&lt;=7,"In scadenza","Futura")))))</f>
        <v/>
      </c>
    </row>
    <row r="463">
      <c r="A463">
        <f>IF('Registro fatture'!$B463="","",'Registro fatture'!B463)</f>
        <v/>
      </c>
      <c r="B463">
        <f>IF('Registro fatture'!$B463="","",'Registro fatture'!E463)</f>
        <v/>
      </c>
      <c r="C463">
        <f>IF('Registro fatture'!$B463="","",'Registro fatture'!F463)</f>
        <v/>
      </c>
      <c r="D463" s="12">
        <f>IF(OR('Registro fatture'!$B463="",'Registro fatture'!N463=""),"",'Registro fatture'!N463)</f>
        <v/>
      </c>
      <c r="E463" s="13">
        <f>IF('Registro fatture'!$B463="","",'Registro fatture'!L463)</f>
        <v/>
      </c>
      <c r="F463" s="12">
        <f>IF(OR('Registro fatture'!$B463="",'Registro fatture'!V463=""),"",'Registro fatture'!V463)</f>
        <v/>
      </c>
      <c r="G463" s="16">
        <f>IF(OR(D463="",F463&lt;&gt;""),"",D463-TODAY())</f>
        <v/>
      </c>
      <c r="H463">
        <f>IF(A463="","",IF(F463&lt;&gt;"","Pagata",IF(D463="","Senza scadenza",IF(D463&lt;TODAY(),"Scaduta",IF(D463-TODAY()&lt;=7,"In scadenza","Futura")))))</f>
        <v/>
      </c>
    </row>
    <row r="464">
      <c r="A464">
        <f>IF('Registro fatture'!$B464="","",'Registro fatture'!B464)</f>
        <v/>
      </c>
      <c r="B464">
        <f>IF('Registro fatture'!$B464="","",'Registro fatture'!E464)</f>
        <v/>
      </c>
      <c r="C464">
        <f>IF('Registro fatture'!$B464="","",'Registro fatture'!F464)</f>
        <v/>
      </c>
      <c r="D464" s="12">
        <f>IF(OR('Registro fatture'!$B464="",'Registro fatture'!N464=""),"",'Registro fatture'!N464)</f>
        <v/>
      </c>
      <c r="E464" s="13">
        <f>IF('Registro fatture'!$B464="","",'Registro fatture'!L464)</f>
        <v/>
      </c>
      <c r="F464" s="12">
        <f>IF(OR('Registro fatture'!$B464="",'Registro fatture'!V464=""),"",'Registro fatture'!V464)</f>
        <v/>
      </c>
      <c r="G464" s="16">
        <f>IF(OR(D464="",F464&lt;&gt;""),"",D464-TODAY())</f>
        <v/>
      </c>
      <c r="H464">
        <f>IF(A464="","",IF(F464&lt;&gt;"","Pagata",IF(D464="","Senza scadenza",IF(D464&lt;TODAY(),"Scaduta",IF(D464-TODAY()&lt;=7,"In scadenza","Futura")))))</f>
        <v/>
      </c>
    </row>
    <row r="465">
      <c r="A465">
        <f>IF('Registro fatture'!$B465="","",'Registro fatture'!B465)</f>
        <v/>
      </c>
      <c r="B465">
        <f>IF('Registro fatture'!$B465="","",'Registro fatture'!E465)</f>
        <v/>
      </c>
      <c r="C465">
        <f>IF('Registro fatture'!$B465="","",'Registro fatture'!F465)</f>
        <v/>
      </c>
      <c r="D465" s="12">
        <f>IF(OR('Registro fatture'!$B465="",'Registro fatture'!N465=""),"",'Registro fatture'!N465)</f>
        <v/>
      </c>
      <c r="E465" s="13">
        <f>IF('Registro fatture'!$B465="","",'Registro fatture'!L465)</f>
        <v/>
      </c>
      <c r="F465" s="12">
        <f>IF(OR('Registro fatture'!$B465="",'Registro fatture'!V465=""),"",'Registro fatture'!V465)</f>
        <v/>
      </c>
      <c r="G465" s="16">
        <f>IF(OR(D465="",F465&lt;&gt;""),"",D465-TODAY())</f>
        <v/>
      </c>
      <c r="H465">
        <f>IF(A465="","",IF(F465&lt;&gt;"","Pagata",IF(D465="","Senza scadenza",IF(D465&lt;TODAY(),"Scaduta",IF(D465-TODAY()&lt;=7,"In scadenza","Futura")))))</f>
        <v/>
      </c>
    </row>
    <row r="466">
      <c r="A466">
        <f>IF('Registro fatture'!$B466="","",'Registro fatture'!B466)</f>
        <v/>
      </c>
      <c r="B466">
        <f>IF('Registro fatture'!$B466="","",'Registro fatture'!E466)</f>
        <v/>
      </c>
      <c r="C466">
        <f>IF('Registro fatture'!$B466="","",'Registro fatture'!F466)</f>
        <v/>
      </c>
      <c r="D466" s="12">
        <f>IF(OR('Registro fatture'!$B466="",'Registro fatture'!N466=""),"",'Registro fatture'!N466)</f>
        <v/>
      </c>
      <c r="E466" s="13">
        <f>IF('Registro fatture'!$B466="","",'Registro fatture'!L466)</f>
        <v/>
      </c>
      <c r="F466" s="12">
        <f>IF(OR('Registro fatture'!$B466="",'Registro fatture'!V466=""),"",'Registro fatture'!V466)</f>
        <v/>
      </c>
      <c r="G466" s="16">
        <f>IF(OR(D466="",F466&lt;&gt;""),"",D466-TODAY())</f>
        <v/>
      </c>
      <c r="H466">
        <f>IF(A466="","",IF(F466&lt;&gt;"","Pagata",IF(D466="","Senza scadenza",IF(D466&lt;TODAY(),"Scaduta",IF(D466-TODAY()&lt;=7,"In scadenza","Futura")))))</f>
        <v/>
      </c>
    </row>
    <row r="467">
      <c r="A467">
        <f>IF('Registro fatture'!$B467="","",'Registro fatture'!B467)</f>
        <v/>
      </c>
      <c r="B467">
        <f>IF('Registro fatture'!$B467="","",'Registro fatture'!E467)</f>
        <v/>
      </c>
      <c r="C467">
        <f>IF('Registro fatture'!$B467="","",'Registro fatture'!F467)</f>
        <v/>
      </c>
      <c r="D467" s="12">
        <f>IF(OR('Registro fatture'!$B467="",'Registro fatture'!N467=""),"",'Registro fatture'!N467)</f>
        <v/>
      </c>
      <c r="E467" s="13">
        <f>IF('Registro fatture'!$B467="","",'Registro fatture'!L467)</f>
        <v/>
      </c>
      <c r="F467" s="12">
        <f>IF(OR('Registro fatture'!$B467="",'Registro fatture'!V467=""),"",'Registro fatture'!V467)</f>
        <v/>
      </c>
      <c r="G467" s="16">
        <f>IF(OR(D467="",F467&lt;&gt;""),"",D467-TODAY())</f>
        <v/>
      </c>
      <c r="H467">
        <f>IF(A467="","",IF(F467&lt;&gt;"","Pagata",IF(D467="","Senza scadenza",IF(D467&lt;TODAY(),"Scaduta",IF(D467-TODAY()&lt;=7,"In scadenza","Futura")))))</f>
        <v/>
      </c>
    </row>
    <row r="468">
      <c r="A468">
        <f>IF('Registro fatture'!$B468="","",'Registro fatture'!B468)</f>
        <v/>
      </c>
      <c r="B468">
        <f>IF('Registro fatture'!$B468="","",'Registro fatture'!E468)</f>
        <v/>
      </c>
      <c r="C468">
        <f>IF('Registro fatture'!$B468="","",'Registro fatture'!F468)</f>
        <v/>
      </c>
      <c r="D468" s="12">
        <f>IF(OR('Registro fatture'!$B468="",'Registro fatture'!N468=""),"",'Registro fatture'!N468)</f>
        <v/>
      </c>
      <c r="E468" s="13">
        <f>IF('Registro fatture'!$B468="","",'Registro fatture'!L468)</f>
        <v/>
      </c>
      <c r="F468" s="12">
        <f>IF(OR('Registro fatture'!$B468="",'Registro fatture'!V468=""),"",'Registro fatture'!V468)</f>
        <v/>
      </c>
      <c r="G468" s="16">
        <f>IF(OR(D468="",F468&lt;&gt;""),"",D468-TODAY())</f>
        <v/>
      </c>
      <c r="H468">
        <f>IF(A468="","",IF(F468&lt;&gt;"","Pagata",IF(D468="","Senza scadenza",IF(D468&lt;TODAY(),"Scaduta",IF(D468-TODAY()&lt;=7,"In scadenza","Futura")))))</f>
        <v/>
      </c>
    </row>
    <row r="469">
      <c r="A469">
        <f>IF('Registro fatture'!$B469="","",'Registro fatture'!B469)</f>
        <v/>
      </c>
      <c r="B469">
        <f>IF('Registro fatture'!$B469="","",'Registro fatture'!E469)</f>
        <v/>
      </c>
      <c r="C469">
        <f>IF('Registro fatture'!$B469="","",'Registro fatture'!F469)</f>
        <v/>
      </c>
      <c r="D469" s="12">
        <f>IF(OR('Registro fatture'!$B469="",'Registro fatture'!N469=""),"",'Registro fatture'!N469)</f>
        <v/>
      </c>
      <c r="E469" s="13">
        <f>IF('Registro fatture'!$B469="","",'Registro fatture'!L469)</f>
        <v/>
      </c>
      <c r="F469" s="12">
        <f>IF(OR('Registro fatture'!$B469="",'Registro fatture'!V469=""),"",'Registro fatture'!V469)</f>
        <v/>
      </c>
      <c r="G469" s="16">
        <f>IF(OR(D469="",F469&lt;&gt;""),"",D469-TODAY())</f>
        <v/>
      </c>
      <c r="H469">
        <f>IF(A469="","",IF(F469&lt;&gt;"","Pagata",IF(D469="","Senza scadenza",IF(D469&lt;TODAY(),"Scaduta",IF(D469-TODAY()&lt;=7,"In scadenza","Futura")))))</f>
        <v/>
      </c>
    </row>
    <row r="470">
      <c r="A470">
        <f>IF('Registro fatture'!$B470="","",'Registro fatture'!B470)</f>
        <v/>
      </c>
      <c r="B470">
        <f>IF('Registro fatture'!$B470="","",'Registro fatture'!E470)</f>
        <v/>
      </c>
      <c r="C470">
        <f>IF('Registro fatture'!$B470="","",'Registro fatture'!F470)</f>
        <v/>
      </c>
      <c r="D470" s="12">
        <f>IF(OR('Registro fatture'!$B470="",'Registro fatture'!N470=""),"",'Registro fatture'!N470)</f>
        <v/>
      </c>
      <c r="E470" s="13">
        <f>IF('Registro fatture'!$B470="","",'Registro fatture'!L470)</f>
        <v/>
      </c>
      <c r="F470" s="12">
        <f>IF(OR('Registro fatture'!$B470="",'Registro fatture'!V470=""),"",'Registro fatture'!V470)</f>
        <v/>
      </c>
      <c r="G470" s="16">
        <f>IF(OR(D470="",F470&lt;&gt;""),"",D470-TODAY())</f>
        <v/>
      </c>
      <c r="H470">
        <f>IF(A470="","",IF(F470&lt;&gt;"","Pagata",IF(D470="","Senza scadenza",IF(D470&lt;TODAY(),"Scaduta",IF(D470-TODAY()&lt;=7,"In scadenza","Futura")))))</f>
        <v/>
      </c>
    </row>
    <row r="471">
      <c r="A471">
        <f>IF('Registro fatture'!$B471="","",'Registro fatture'!B471)</f>
        <v/>
      </c>
      <c r="B471">
        <f>IF('Registro fatture'!$B471="","",'Registro fatture'!E471)</f>
        <v/>
      </c>
      <c r="C471">
        <f>IF('Registro fatture'!$B471="","",'Registro fatture'!F471)</f>
        <v/>
      </c>
      <c r="D471" s="12">
        <f>IF(OR('Registro fatture'!$B471="",'Registro fatture'!N471=""),"",'Registro fatture'!N471)</f>
        <v/>
      </c>
      <c r="E471" s="13">
        <f>IF('Registro fatture'!$B471="","",'Registro fatture'!L471)</f>
        <v/>
      </c>
      <c r="F471" s="12">
        <f>IF(OR('Registro fatture'!$B471="",'Registro fatture'!V471=""),"",'Registro fatture'!V471)</f>
        <v/>
      </c>
      <c r="G471" s="16">
        <f>IF(OR(D471="",F471&lt;&gt;""),"",D471-TODAY())</f>
        <v/>
      </c>
      <c r="H471">
        <f>IF(A471="","",IF(F471&lt;&gt;"","Pagata",IF(D471="","Senza scadenza",IF(D471&lt;TODAY(),"Scaduta",IF(D471-TODAY()&lt;=7,"In scadenza","Futura")))))</f>
        <v/>
      </c>
    </row>
    <row r="472">
      <c r="A472">
        <f>IF('Registro fatture'!$B472="","",'Registro fatture'!B472)</f>
        <v/>
      </c>
      <c r="B472">
        <f>IF('Registro fatture'!$B472="","",'Registro fatture'!E472)</f>
        <v/>
      </c>
      <c r="C472">
        <f>IF('Registro fatture'!$B472="","",'Registro fatture'!F472)</f>
        <v/>
      </c>
      <c r="D472" s="12">
        <f>IF(OR('Registro fatture'!$B472="",'Registro fatture'!N472=""),"",'Registro fatture'!N472)</f>
        <v/>
      </c>
      <c r="E472" s="13">
        <f>IF('Registro fatture'!$B472="","",'Registro fatture'!L472)</f>
        <v/>
      </c>
      <c r="F472" s="12">
        <f>IF(OR('Registro fatture'!$B472="",'Registro fatture'!V472=""),"",'Registro fatture'!V472)</f>
        <v/>
      </c>
      <c r="G472" s="16">
        <f>IF(OR(D472="",F472&lt;&gt;""),"",D472-TODAY())</f>
        <v/>
      </c>
      <c r="H472">
        <f>IF(A472="","",IF(F472&lt;&gt;"","Pagata",IF(D472="","Senza scadenza",IF(D472&lt;TODAY(),"Scaduta",IF(D472-TODAY()&lt;=7,"In scadenza","Futura")))))</f>
        <v/>
      </c>
    </row>
    <row r="473">
      <c r="A473">
        <f>IF('Registro fatture'!$B473="","",'Registro fatture'!B473)</f>
        <v/>
      </c>
      <c r="B473">
        <f>IF('Registro fatture'!$B473="","",'Registro fatture'!E473)</f>
        <v/>
      </c>
      <c r="C473">
        <f>IF('Registro fatture'!$B473="","",'Registro fatture'!F473)</f>
        <v/>
      </c>
      <c r="D473" s="12">
        <f>IF(OR('Registro fatture'!$B473="",'Registro fatture'!N473=""),"",'Registro fatture'!N473)</f>
        <v/>
      </c>
      <c r="E473" s="13">
        <f>IF('Registro fatture'!$B473="","",'Registro fatture'!L473)</f>
        <v/>
      </c>
      <c r="F473" s="12">
        <f>IF(OR('Registro fatture'!$B473="",'Registro fatture'!V473=""),"",'Registro fatture'!V473)</f>
        <v/>
      </c>
      <c r="G473" s="16">
        <f>IF(OR(D473="",F473&lt;&gt;""),"",D473-TODAY())</f>
        <v/>
      </c>
      <c r="H473">
        <f>IF(A473="","",IF(F473&lt;&gt;"","Pagata",IF(D473="","Senza scadenza",IF(D473&lt;TODAY(),"Scaduta",IF(D473-TODAY()&lt;=7,"In scadenza","Futura")))))</f>
        <v/>
      </c>
    </row>
    <row r="474">
      <c r="A474">
        <f>IF('Registro fatture'!$B474="","",'Registro fatture'!B474)</f>
        <v/>
      </c>
      <c r="B474">
        <f>IF('Registro fatture'!$B474="","",'Registro fatture'!E474)</f>
        <v/>
      </c>
      <c r="C474">
        <f>IF('Registro fatture'!$B474="","",'Registro fatture'!F474)</f>
        <v/>
      </c>
      <c r="D474" s="12">
        <f>IF(OR('Registro fatture'!$B474="",'Registro fatture'!N474=""),"",'Registro fatture'!N474)</f>
        <v/>
      </c>
      <c r="E474" s="13">
        <f>IF('Registro fatture'!$B474="","",'Registro fatture'!L474)</f>
        <v/>
      </c>
      <c r="F474" s="12">
        <f>IF(OR('Registro fatture'!$B474="",'Registro fatture'!V474=""),"",'Registro fatture'!V474)</f>
        <v/>
      </c>
      <c r="G474" s="16">
        <f>IF(OR(D474="",F474&lt;&gt;""),"",D474-TODAY())</f>
        <v/>
      </c>
      <c r="H474">
        <f>IF(A474="","",IF(F474&lt;&gt;"","Pagata",IF(D474="","Senza scadenza",IF(D474&lt;TODAY(),"Scaduta",IF(D474-TODAY()&lt;=7,"In scadenza","Futura")))))</f>
        <v/>
      </c>
    </row>
    <row r="475">
      <c r="A475">
        <f>IF('Registro fatture'!$B475="","",'Registro fatture'!B475)</f>
        <v/>
      </c>
      <c r="B475">
        <f>IF('Registro fatture'!$B475="","",'Registro fatture'!E475)</f>
        <v/>
      </c>
      <c r="C475">
        <f>IF('Registro fatture'!$B475="","",'Registro fatture'!F475)</f>
        <v/>
      </c>
      <c r="D475" s="12">
        <f>IF(OR('Registro fatture'!$B475="",'Registro fatture'!N475=""),"",'Registro fatture'!N475)</f>
        <v/>
      </c>
      <c r="E475" s="13">
        <f>IF('Registro fatture'!$B475="","",'Registro fatture'!L475)</f>
        <v/>
      </c>
      <c r="F475" s="12">
        <f>IF(OR('Registro fatture'!$B475="",'Registro fatture'!V475=""),"",'Registro fatture'!V475)</f>
        <v/>
      </c>
      <c r="G475" s="16">
        <f>IF(OR(D475="",F475&lt;&gt;""),"",D475-TODAY())</f>
        <v/>
      </c>
      <c r="H475">
        <f>IF(A475="","",IF(F475&lt;&gt;"","Pagata",IF(D475="","Senza scadenza",IF(D475&lt;TODAY(),"Scaduta",IF(D475-TODAY()&lt;=7,"In scadenza","Futura")))))</f>
        <v/>
      </c>
    </row>
    <row r="476">
      <c r="A476">
        <f>IF('Registro fatture'!$B476="","",'Registro fatture'!B476)</f>
        <v/>
      </c>
      <c r="B476">
        <f>IF('Registro fatture'!$B476="","",'Registro fatture'!E476)</f>
        <v/>
      </c>
      <c r="C476">
        <f>IF('Registro fatture'!$B476="","",'Registro fatture'!F476)</f>
        <v/>
      </c>
      <c r="D476" s="12">
        <f>IF(OR('Registro fatture'!$B476="",'Registro fatture'!N476=""),"",'Registro fatture'!N476)</f>
        <v/>
      </c>
      <c r="E476" s="13">
        <f>IF('Registro fatture'!$B476="","",'Registro fatture'!L476)</f>
        <v/>
      </c>
      <c r="F476" s="12">
        <f>IF(OR('Registro fatture'!$B476="",'Registro fatture'!V476=""),"",'Registro fatture'!V476)</f>
        <v/>
      </c>
      <c r="G476" s="16">
        <f>IF(OR(D476="",F476&lt;&gt;""),"",D476-TODAY())</f>
        <v/>
      </c>
      <c r="H476">
        <f>IF(A476="","",IF(F476&lt;&gt;"","Pagata",IF(D476="","Senza scadenza",IF(D476&lt;TODAY(),"Scaduta",IF(D476-TODAY()&lt;=7,"In scadenza","Futura")))))</f>
        <v/>
      </c>
    </row>
    <row r="477">
      <c r="A477">
        <f>IF('Registro fatture'!$B477="","",'Registro fatture'!B477)</f>
        <v/>
      </c>
      <c r="B477">
        <f>IF('Registro fatture'!$B477="","",'Registro fatture'!E477)</f>
        <v/>
      </c>
      <c r="C477">
        <f>IF('Registro fatture'!$B477="","",'Registro fatture'!F477)</f>
        <v/>
      </c>
      <c r="D477" s="12">
        <f>IF(OR('Registro fatture'!$B477="",'Registro fatture'!N477=""),"",'Registro fatture'!N477)</f>
        <v/>
      </c>
      <c r="E477" s="13">
        <f>IF('Registro fatture'!$B477="","",'Registro fatture'!L477)</f>
        <v/>
      </c>
      <c r="F477" s="12">
        <f>IF(OR('Registro fatture'!$B477="",'Registro fatture'!V477=""),"",'Registro fatture'!V477)</f>
        <v/>
      </c>
      <c r="G477" s="16">
        <f>IF(OR(D477="",F477&lt;&gt;""),"",D477-TODAY())</f>
        <v/>
      </c>
      <c r="H477">
        <f>IF(A477="","",IF(F477&lt;&gt;"","Pagata",IF(D477="","Senza scadenza",IF(D477&lt;TODAY(),"Scaduta",IF(D477-TODAY()&lt;=7,"In scadenza","Futura")))))</f>
        <v/>
      </c>
    </row>
    <row r="478">
      <c r="A478">
        <f>IF('Registro fatture'!$B478="","",'Registro fatture'!B478)</f>
        <v/>
      </c>
      <c r="B478">
        <f>IF('Registro fatture'!$B478="","",'Registro fatture'!E478)</f>
        <v/>
      </c>
      <c r="C478">
        <f>IF('Registro fatture'!$B478="","",'Registro fatture'!F478)</f>
        <v/>
      </c>
      <c r="D478" s="12">
        <f>IF(OR('Registro fatture'!$B478="",'Registro fatture'!N478=""),"",'Registro fatture'!N478)</f>
        <v/>
      </c>
      <c r="E478" s="13">
        <f>IF('Registro fatture'!$B478="","",'Registro fatture'!L478)</f>
        <v/>
      </c>
      <c r="F478" s="12">
        <f>IF(OR('Registro fatture'!$B478="",'Registro fatture'!V478=""),"",'Registro fatture'!V478)</f>
        <v/>
      </c>
      <c r="G478" s="16">
        <f>IF(OR(D478="",F478&lt;&gt;""),"",D478-TODAY())</f>
        <v/>
      </c>
      <c r="H478">
        <f>IF(A478="","",IF(F478&lt;&gt;"","Pagata",IF(D478="","Senza scadenza",IF(D478&lt;TODAY(),"Scaduta",IF(D478-TODAY()&lt;=7,"In scadenza","Futura")))))</f>
        <v/>
      </c>
    </row>
    <row r="479">
      <c r="A479">
        <f>IF('Registro fatture'!$B479="","",'Registro fatture'!B479)</f>
        <v/>
      </c>
      <c r="B479">
        <f>IF('Registro fatture'!$B479="","",'Registro fatture'!E479)</f>
        <v/>
      </c>
      <c r="C479">
        <f>IF('Registro fatture'!$B479="","",'Registro fatture'!F479)</f>
        <v/>
      </c>
      <c r="D479" s="12">
        <f>IF(OR('Registro fatture'!$B479="",'Registro fatture'!N479=""),"",'Registro fatture'!N479)</f>
        <v/>
      </c>
      <c r="E479" s="13">
        <f>IF('Registro fatture'!$B479="","",'Registro fatture'!L479)</f>
        <v/>
      </c>
      <c r="F479" s="12">
        <f>IF(OR('Registro fatture'!$B479="",'Registro fatture'!V479=""),"",'Registro fatture'!V479)</f>
        <v/>
      </c>
      <c r="G479" s="16">
        <f>IF(OR(D479="",F479&lt;&gt;""),"",D479-TODAY())</f>
        <v/>
      </c>
      <c r="H479">
        <f>IF(A479="","",IF(F479&lt;&gt;"","Pagata",IF(D479="","Senza scadenza",IF(D479&lt;TODAY(),"Scaduta",IF(D479-TODAY()&lt;=7,"In scadenza","Futura")))))</f>
        <v/>
      </c>
    </row>
    <row r="480">
      <c r="A480">
        <f>IF('Registro fatture'!$B480="","",'Registro fatture'!B480)</f>
        <v/>
      </c>
      <c r="B480">
        <f>IF('Registro fatture'!$B480="","",'Registro fatture'!E480)</f>
        <v/>
      </c>
      <c r="C480">
        <f>IF('Registro fatture'!$B480="","",'Registro fatture'!F480)</f>
        <v/>
      </c>
      <c r="D480" s="12">
        <f>IF(OR('Registro fatture'!$B480="",'Registro fatture'!N480=""),"",'Registro fatture'!N480)</f>
        <v/>
      </c>
      <c r="E480" s="13">
        <f>IF('Registro fatture'!$B480="","",'Registro fatture'!L480)</f>
        <v/>
      </c>
      <c r="F480" s="12">
        <f>IF(OR('Registro fatture'!$B480="",'Registro fatture'!V480=""),"",'Registro fatture'!V480)</f>
        <v/>
      </c>
      <c r="G480" s="16">
        <f>IF(OR(D480="",F480&lt;&gt;""),"",D480-TODAY())</f>
        <v/>
      </c>
      <c r="H480">
        <f>IF(A480="","",IF(F480&lt;&gt;"","Pagata",IF(D480="","Senza scadenza",IF(D480&lt;TODAY(),"Scaduta",IF(D480-TODAY()&lt;=7,"In scadenza","Futura")))))</f>
        <v/>
      </c>
    </row>
    <row r="481">
      <c r="A481">
        <f>IF('Registro fatture'!$B481="","",'Registro fatture'!B481)</f>
        <v/>
      </c>
      <c r="B481">
        <f>IF('Registro fatture'!$B481="","",'Registro fatture'!E481)</f>
        <v/>
      </c>
      <c r="C481">
        <f>IF('Registro fatture'!$B481="","",'Registro fatture'!F481)</f>
        <v/>
      </c>
      <c r="D481" s="12">
        <f>IF(OR('Registro fatture'!$B481="",'Registro fatture'!N481=""),"",'Registro fatture'!N481)</f>
        <v/>
      </c>
      <c r="E481" s="13">
        <f>IF('Registro fatture'!$B481="","",'Registro fatture'!L481)</f>
        <v/>
      </c>
      <c r="F481" s="12">
        <f>IF(OR('Registro fatture'!$B481="",'Registro fatture'!V481=""),"",'Registro fatture'!V481)</f>
        <v/>
      </c>
      <c r="G481" s="16">
        <f>IF(OR(D481="",F481&lt;&gt;""),"",D481-TODAY())</f>
        <v/>
      </c>
      <c r="H481">
        <f>IF(A481="","",IF(F481&lt;&gt;"","Pagata",IF(D481="","Senza scadenza",IF(D481&lt;TODAY(),"Scaduta",IF(D481-TODAY()&lt;=7,"In scadenza","Futura")))))</f>
        <v/>
      </c>
    </row>
    <row r="482">
      <c r="A482">
        <f>IF('Registro fatture'!$B482="","",'Registro fatture'!B482)</f>
        <v/>
      </c>
      <c r="B482">
        <f>IF('Registro fatture'!$B482="","",'Registro fatture'!E482)</f>
        <v/>
      </c>
      <c r="C482">
        <f>IF('Registro fatture'!$B482="","",'Registro fatture'!F482)</f>
        <v/>
      </c>
      <c r="D482" s="12">
        <f>IF(OR('Registro fatture'!$B482="",'Registro fatture'!N482=""),"",'Registro fatture'!N482)</f>
        <v/>
      </c>
      <c r="E482" s="13">
        <f>IF('Registro fatture'!$B482="","",'Registro fatture'!L482)</f>
        <v/>
      </c>
      <c r="F482" s="12">
        <f>IF(OR('Registro fatture'!$B482="",'Registro fatture'!V482=""),"",'Registro fatture'!V482)</f>
        <v/>
      </c>
      <c r="G482" s="16">
        <f>IF(OR(D482="",F482&lt;&gt;""),"",D482-TODAY())</f>
        <v/>
      </c>
      <c r="H482">
        <f>IF(A482="","",IF(F482&lt;&gt;"","Pagata",IF(D482="","Senza scadenza",IF(D482&lt;TODAY(),"Scaduta",IF(D482-TODAY()&lt;=7,"In scadenza","Futura")))))</f>
        <v/>
      </c>
    </row>
    <row r="483">
      <c r="A483">
        <f>IF('Registro fatture'!$B483="","",'Registro fatture'!B483)</f>
        <v/>
      </c>
      <c r="B483">
        <f>IF('Registro fatture'!$B483="","",'Registro fatture'!E483)</f>
        <v/>
      </c>
      <c r="C483">
        <f>IF('Registro fatture'!$B483="","",'Registro fatture'!F483)</f>
        <v/>
      </c>
      <c r="D483" s="12">
        <f>IF(OR('Registro fatture'!$B483="",'Registro fatture'!N483=""),"",'Registro fatture'!N483)</f>
        <v/>
      </c>
      <c r="E483" s="13">
        <f>IF('Registro fatture'!$B483="","",'Registro fatture'!L483)</f>
        <v/>
      </c>
      <c r="F483" s="12">
        <f>IF(OR('Registro fatture'!$B483="",'Registro fatture'!V483=""),"",'Registro fatture'!V483)</f>
        <v/>
      </c>
      <c r="G483" s="16">
        <f>IF(OR(D483="",F483&lt;&gt;""),"",D483-TODAY())</f>
        <v/>
      </c>
      <c r="H483">
        <f>IF(A483="","",IF(F483&lt;&gt;"","Pagata",IF(D483="","Senza scadenza",IF(D483&lt;TODAY(),"Scaduta",IF(D483-TODAY()&lt;=7,"In scadenza","Futura")))))</f>
        <v/>
      </c>
    </row>
    <row r="484">
      <c r="A484">
        <f>IF('Registro fatture'!$B484="","",'Registro fatture'!B484)</f>
        <v/>
      </c>
      <c r="B484">
        <f>IF('Registro fatture'!$B484="","",'Registro fatture'!E484)</f>
        <v/>
      </c>
      <c r="C484">
        <f>IF('Registro fatture'!$B484="","",'Registro fatture'!F484)</f>
        <v/>
      </c>
      <c r="D484" s="12">
        <f>IF(OR('Registro fatture'!$B484="",'Registro fatture'!N484=""),"",'Registro fatture'!N484)</f>
        <v/>
      </c>
      <c r="E484" s="13">
        <f>IF('Registro fatture'!$B484="","",'Registro fatture'!L484)</f>
        <v/>
      </c>
      <c r="F484" s="12">
        <f>IF(OR('Registro fatture'!$B484="",'Registro fatture'!V484=""),"",'Registro fatture'!V484)</f>
        <v/>
      </c>
      <c r="G484" s="16">
        <f>IF(OR(D484="",F484&lt;&gt;""),"",D484-TODAY())</f>
        <v/>
      </c>
      <c r="H484">
        <f>IF(A484="","",IF(F484&lt;&gt;"","Pagata",IF(D484="","Senza scadenza",IF(D484&lt;TODAY(),"Scaduta",IF(D484-TODAY()&lt;=7,"In scadenza","Futura")))))</f>
        <v/>
      </c>
    </row>
    <row r="485">
      <c r="A485">
        <f>IF('Registro fatture'!$B485="","",'Registro fatture'!B485)</f>
        <v/>
      </c>
      <c r="B485">
        <f>IF('Registro fatture'!$B485="","",'Registro fatture'!E485)</f>
        <v/>
      </c>
      <c r="C485">
        <f>IF('Registro fatture'!$B485="","",'Registro fatture'!F485)</f>
        <v/>
      </c>
      <c r="D485" s="12">
        <f>IF(OR('Registro fatture'!$B485="",'Registro fatture'!N485=""),"",'Registro fatture'!N485)</f>
        <v/>
      </c>
      <c r="E485" s="13">
        <f>IF('Registro fatture'!$B485="","",'Registro fatture'!L485)</f>
        <v/>
      </c>
      <c r="F485" s="12">
        <f>IF(OR('Registro fatture'!$B485="",'Registro fatture'!V485=""),"",'Registro fatture'!V485)</f>
        <v/>
      </c>
      <c r="G485" s="16">
        <f>IF(OR(D485="",F485&lt;&gt;""),"",D485-TODAY())</f>
        <v/>
      </c>
      <c r="H485">
        <f>IF(A485="","",IF(F485&lt;&gt;"","Pagata",IF(D485="","Senza scadenza",IF(D485&lt;TODAY(),"Scaduta",IF(D485-TODAY()&lt;=7,"In scadenza","Futura")))))</f>
        <v/>
      </c>
    </row>
    <row r="486">
      <c r="A486">
        <f>IF('Registro fatture'!$B486="","",'Registro fatture'!B486)</f>
        <v/>
      </c>
      <c r="B486">
        <f>IF('Registro fatture'!$B486="","",'Registro fatture'!E486)</f>
        <v/>
      </c>
      <c r="C486">
        <f>IF('Registro fatture'!$B486="","",'Registro fatture'!F486)</f>
        <v/>
      </c>
      <c r="D486" s="12">
        <f>IF(OR('Registro fatture'!$B486="",'Registro fatture'!N486=""),"",'Registro fatture'!N486)</f>
        <v/>
      </c>
      <c r="E486" s="13">
        <f>IF('Registro fatture'!$B486="","",'Registro fatture'!L486)</f>
        <v/>
      </c>
      <c r="F486" s="12">
        <f>IF(OR('Registro fatture'!$B486="",'Registro fatture'!V486=""),"",'Registro fatture'!V486)</f>
        <v/>
      </c>
      <c r="G486" s="16">
        <f>IF(OR(D486="",F486&lt;&gt;""),"",D486-TODAY())</f>
        <v/>
      </c>
      <c r="H486">
        <f>IF(A486="","",IF(F486&lt;&gt;"","Pagata",IF(D486="","Senza scadenza",IF(D486&lt;TODAY(),"Scaduta",IF(D486-TODAY()&lt;=7,"In scadenza","Futura")))))</f>
        <v/>
      </c>
    </row>
    <row r="487">
      <c r="A487">
        <f>IF('Registro fatture'!$B487="","",'Registro fatture'!B487)</f>
        <v/>
      </c>
      <c r="B487">
        <f>IF('Registro fatture'!$B487="","",'Registro fatture'!E487)</f>
        <v/>
      </c>
      <c r="C487">
        <f>IF('Registro fatture'!$B487="","",'Registro fatture'!F487)</f>
        <v/>
      </c>
      <c r="D487" s="12">
        <f>IF(OR('Registro fatture'!$B487="",'Registro fatture'!N487=""),"",'Registro fatture'!N487)</f>
        <v/>
      </c>
      <c r="E487" s="13">
        <f>IF('Registro fatture'!$B487="","",'Registro fatture'!L487)</f>
        <v/>
      </c>
      <c r="F487" s="12">
        <f>IF(OR('Registro fatture'!$B487="",'Registro fatture'!V487=""),"",'Registro fatture'!V487)</f>
        <v/>
      </c>
      <c r="G487" s="16">
        <f>IF(OR(D487="",F487&lt;&gt;""),"",D487-TODAY())</f>
        <v/>
      </c>
      <c r="H487">
        <f>IF(A487="","",IF(F487&lt;&gt;"","Pagata",IF(D487="","Senza scadenza",IF(D487&lt;TODAY(),"Scaduta",IF(D487-TODAY()&lt;=7,"In scadenza","Futura")))))</f>
        <v/>
      </c>
    </row>
    <row r="488">
      <c r="A488">
        <f>IF('Registro fatture'!$B488="","",'Registro fatture'!B488)</f>
        <v/>
      </c>
      <c r="B488">
        <f>IF('Registro fatture'!$B488="","",'Registro fatture'!E488)</f>
        <v/>
      </c>
      <c r="C488">
        <f>IF('Registro fatture'!$B488="","",'Registro fatture'!F488)</f>
        <v/>
      </c>
      <c r="D488" s="12">
        <f>IF(OR('Registro fatture'!$B488="",'Registro fatture'!N488=""),"",'Registro fatture'!N488)</f>
        <v/>
      </c>
      <c r="E488" s="13">
        <f>IF('Registro fatture'!$B488="","",'Registro fatture'!L488)</f>
        <v/>
      </c>
      <c r="F488" s="12">
        <f>IF(OR('Registro fatture'!$B488="",'Registro fatture'!V488=""),"",'Registro fatture'!V488)</f>
        <v/>
      </c>
      <c r="G488" s="16">
        <f>IF(OR(D488="",F488&lt;&gt;""),"",D488-TODAY())</f>
        <v/>
      </c>
      <c r="H488">
        <f>IF(A488="","",IF(F488&lt;&gt;"","Pagata",IF(D488="","Senza scadenza",IF(D488&lt;TODAY(),"Scaduta",IF(D488-TODAY()&lt;=7,"In scadenza","Futura")))))</f>
        <v/>
      </c>
    </row>
    <row r="489">
      <c r="A489">
        <f>IF('Registro fatture'!$B489="","",'Registro fatture'!B489)</f>
        <v/>
      </c>
      <c r="B489">
        <f>IF('Registro fatture'!$B489="","",'Registro fatture'!E489)</f>
        <v/>
      </c>
      <c r="C489">
        <f>IF('Registro fatture'!$B489="","",'Registro fatture'!F489)</f>
        <v/>
      </c>
      <c r="D489" s="12">
        <f>IF(OR('Registro fatture'!$B489="",'Registro fatture'!N489=""),"",'Registro fatture'!N489)</f>
        <v/>
      </c>
      <c r="E489" s="13">
        <f>IF('Registro fatture'!$B489="","",'Registro fatture'!L489)</f>
        <v/>
      </c>
      <c r="F489" s="12">
        <f>IF(OR('Registro fatture'!$B489="",'Registro fatture'!V489=""),"",'Registro fatture'!V489)</f>
        <v/>
      </c>
      <c r="G489" s="16">
        <f>IF(OR(D489="",F489&lt;&gt;""),"",D489-TODAY())</f>
        <v/>
      </c>
      <c r="H489">
        <f>IF(A489="","",IF(F489&lt;&gt;"","Pagata",IF(D489="","Senza scadenza",IF(D489&lt;TODAY(),"Scaduta",IF(D489-TODAY()&lt;=7,"In scadenza","Futura")))))</f>
        <v/>
      </c>
    </row>
    <row r="490">
      <c r="A490">
        <f>IF('Registro fatture'!$B490="","",'Registro fatture'!B490)</f>
        <v/>
      </c>
      <c r="B490">
        <f>IF('Registro fatture'!$B490="","",'Registro fatture'!E490)</f>
        <v/>
      </c>
      <c r="C490">
        <f>IF('Registro fatture'!$B490="","",'Registro fatture'!F490)</f>
        <v/>
      </c>
      <c r="D490" s="12">
        <f>IF(OR('Registro fatture'!$B490="",'Registro fatture'!N490=""),"",'Registro fatture'!N490)</f>
        <v/>
      </c>
      <c r="E490" s="13">
        <f>IF('Registro fatture'!$B490="","",'Registro fatture'!L490)</f>
        <v/>
      </c>
      <c r="F490" s="12">
        <f>IF(OR('Registro fatture'!$B490="",'Registro fatture'!V490=""),"",'Registro fatture'!V490)</f>
        <v/>
      </c>
      <c r="G490" s="16">
        <f>IF(OR(D490="",F490&lt;&gt;""),"",D490-TODAY())</f>
        <v/>
      </c>
      <c r="H490">
        <f>IF(A490="","",IF(F490&lt;&gt;"","Pagata",IF(D490="","Senza scadenza",IF(D490&lt;TODAY(),"Scaduta",IF(D490-TODAY()&lt;=7,"In scadenza","Futura")))))</f>
        <v/>
      </c>
    </row>
    <row r="491">
      <c r="A491">
        <f>IF('Registro fatture'!$B491="","",'Registro fatture'!B491)</f>
        <v/>
      </c>
      <c r="B491">
        <f>IF('Registro fatture'!$B491="","",'Registro fatture'!E491)</f>
        <v/>
      </c>
      <c r="C491">
        <f>IF('Registro fatture'!$B491="","",'Registro fatture'!F491)</f>
        <v/>
      </c>
      <c r="D491" s="12">
        <f>IF(OR('Registro fatture'!$B491="",'Registro fatture'!N491=""),"",'Registro fatture'!N491)</f>
        <v/>
      </c>
      <c r="E491" s="13">
        <f>IF('Registro fatture'!$B491="","",'Registro fatture'!L491)</f>
        <v/>
      </c>
      <c r="F491" s="12">
        <f>IF(OR('Registro fatture'!$B491="",'Registro fatture'!V491=""),"",'Registro fatture'!V491)</f>
        <v/>
      </c>
      <c r="G491" s="16">
        <f>IF(OR(D491="",F491&lt;&gt;""),"",D491-TODAY())</f>
        <v/>
      </c>
      <c r="H491">
        <f>IF(A491="","",IF(F491&lt;&gt;"","Pagata",IF(D491="","Senza scadenza",IF(D491&lt;TODAY(),"Scaduta",IF(D491-TODAY()&lt;=7,"In scadenza","Futura")))))</f>
        <v/>
      </c>
    </row>
    <row r="492">
      <c r="A492">
        <f>IF('Registro fatture'!$B492="","",'Registro fatture'!B492)</f>
        <v/>
      </c>
      <c r="B492">
        <f>IF('Registro fatture'!$B492="","",'Registro fatture'!E492)</f>
        <v/>
      </c>
      <c r="C492">
        <f>IF('Registro fatture'!$B492="","",'Registro fatture'!F492)</f>
        <v/>
      </c>
      <c r="D492" s="12">
        <f>IF(OR('Registro fatture'!$B492="",'Registro fatture'!N492=""),"",'Registro fatture'!N492)</f>
        <v/>
      </c>
      <c r="E492" s="13">
        <f>IF('Registro fatture'!$B492="","",'Registro fatture'!L492)</f>
        <v/>
      </c>
      <c r="F492" s="12">
        <f>IF(OR('Registro fatture'!$B492="",'Registro fatture'!V492=""),"",'Registro fatture'!V492)</f>
        <v/>
      </c>
      <c r="G492" s="16">
        <f>IF(OR(D492="",F492&lt;&gt;""),"",D492-TODAY())</f>
        <v/>
      </c>
      <c r="H492">
        <f>IF(A492="","",IF(F492&lt;&gt;"","Pagata",IF(D492="","Senza scadenza",IF(D492&lt;TODAY(),"Scaduta",IF(D492-TODAY()&lt;=7,"In scadenza","Futura")))))</f>
        <v/>
      </c>
    </row>
    <row r="493">
      <c r="A493">
        <f>IF('Registro fatture'!$B493="","",'Registro fatture'!B493)</f>
        <v/>
      </c>
      <c r="B493">
        <f>IF('Registro fatture'!$B493="","",'Registro fatture'!E493)</f>
        <v/>
      </c>
      <c r="C493">
        <f>IF('Registro fatture'!$B493="","",'Registro fatture'!F493)</f>
        <v/>
      </c>
      <c r="D493" s="12">
        <f>IF(OR('Registro fatture'!$B493="",'Registro fatture'!N493=""),"",'Registro fatture'!N493)</f>
        <v/>
      </c>
      <c r="E493" s="13">
        <f>IF('Registro fatture'!$B493="","",'Registro fatture'!L493)</f>
        <v/>
      </c>
      <c r="F493" s="12">
        <f>IF(OR('Registro fatture'!$B493="",'Registro fatture'!V493=""),"",'Registro fatture'!V493)</f>
        <v/>
      </c>
      <c r="G493" s="16">
        <f>IF(OR(D493="",F493&lt;&gt;""),"",D493-TODAY())</f>
        <v/>
      </c>
      <c r="H493">
        <f>IF(A493="","",IF(F493&lt;&gt;"","Pagata",IF(D493="","Senza scadenza",IF(D493&lt;TODAY(),"Scaduta",IF(D493-TODAY()&lt;=7,"In scadenza","Futura")))))</f>
        <v/>
      </c>
    </row>
    <row r="494">
      <c r="A494">
        <f>IF('Registro fatture'!$B494="","",'Registro fatture'!B494)</f>
        <v/>
      </c>
      <c r="B494">
        <f>IF('Registro fatture'!$B494="","",'Registro fatture'!E494)</f>
        <v/>
      </c>
      <c r="C494">
        <f>IF('Registro fatture'!$B494="","",'Registro fatture'!F494)</f>
        <v/>
      </c>
      <c r="D494" s="12">
        <f>IF(OR('Registro fatture'!$B494="",'Registro fatture'!N494=""),"",'Registro fatture'!N494)</f>
        <v/>
      </c>
      <c r="E494" s="13">
        <f>IF('Registro fatture'!$B494="","",'Registro fatture'!L494)</f>
        <v/>
      </c>
      <c r="F494" s="12">
        <f>IF(OR('Registro fatture'!$B494="",'Registro fatture'!V494=""),"",'Registro fatture'!V494)</f>
        <v/>
      </c>
      <c r="G494" s="16">
        <f>IF(OR(D494="",F494&lt;&gt;""),"",D494-TODAY())</f>
        <v/>
      </c>
      <c r="H494">
        <f>IF(A494="","",IF(F494&lt;&gt;"","Pagata",IF(D494="","Senza scadenza",IF(D494&lt;TODAY(),"Scaduta",IF(D494-TODAY()&lt;=7,"In scadenza","Futura")))))</f>
        <v/>
      </c>
    </row>
    <row r="495">
      <c r="A495">
        <f>IF('Registro fatture'!$B495="","",'Registro fatture'!B495)</f>
        <v/>
      </c>
      <c r="B495">
        <f>IF('Registro fatture'!$B495="","",'Registro fatture'!E495)</f>
        <v/>
      </c>
      <c r="C495">
        <f>IF('Registro fatture'!$B495="","",'Registro fatture'!F495)</f>
        <v/>
      </c>
      <c r="D495" s="12">
        <f>IF(OR('Registro fatture'!$B495="",'Registro fatture'!N495=""),"",'Registro fatture'!N495)</f>
        <v/>
      </c>
      <c r="E495" s="13">
        <f>IF('Registro fatture'!$B495="","",'Registro fatture'!L495)</f>
        <v/>
      </c>
      <c r="F495" s="12">
        <f>IF(OR('Registro fatture'!$B495="",'Registro fatture'!V495=""),"",'Registro fatture'!V495)</f>
        <v/>
      </c>
      <c r="G495" s="16">
        <f>IF(OR(D495="",F495&lt;&gt;""),"",D495-TODAY())</f>
        <v/>
      </c>
      <c r="H495">
        <f>IF(A495="","",IF(F495&lt;&gt;"","Pagata",IF(D495="","Senza scadenza",IF(D495&lt;TODAY(),"Scaduta",IF(D495-TODAY()&lt;=7,"In scadenza","Futura")))))</f>
        <v/>
      </c>
    </row>
    <row r="496">
      <c r="A496">
        <f>IF('Registro fatture'!$B496="","",'Registro fatture'!B496)</f>
        <v/>
      </c>
      <c r="B496">
        <f>IF('Registro fatture'!$B496="","",'Registro fatture'!E496)</f>
        <v/>
      </c>
      <c r="C496">
        <f>IF('Registro fatture'!$B496="","",'Registro fatture'!F496)</f>
        <v/>
      </c>
      <c r="D496" s="12">
        <f>IF(OR('Registro fatture'!$B496="",'Registro fatture'!N496=""),"",'Registro fatture'!N496)</f>
        <v/>
      </c>
      <c r="E496" s="13">
        <f>IF('Registro fatture'!$B496="","",'Registro fatture'!L496)</f>
        <v/>
      </c>
      <c r="F496" s="12">
        <f>IF(OR('Registro fatture'!$B496="",'Registro fatture'!V496=""),"",'Registro fatture'!V496)</f>
        <v/>
      </c>
      <c r="G496" s="16">
        <f>IF(OR(D496="",F496&lt;&gt;""),"",D496-TODAY())</f>
        <v/>
      </c>
      <c r="H496">
        <f>IF(A496="","",IF(F496&lt;&gt;"","Pagata",IF(D496="","Senza scadenza",IF(D496&lt;TODAY(),"Scaduta",IF(D496-TODAY()&lt;=7,"In scadenza","Futura")))))</f>
        <v/>
      </c>
    </row>
    <row r="497">
      <c r="A497">
        <f>IF('Registro fatture'!$B497="","",'Registro fatture'!B497)</f>
        <v/>
      </c>
      <c r="B497">
        <f>IF('Registro fatture'!$B497="","",'Registro fatture'!E497)</f>
        <v/>
      </c>
      <c r="C497">
        <f>IF('Registro fatture'!$B497="","",'Registro fatture'!F497)</f>
        <v/>
      </c>
      <c r="D497" s="12">
        <f>IF(OR('Registro fatture'!$B497="",'Registro fatture'!N497=""),"",'Registro fatture'!N497)</f>
        <v/>
      </c>
      <c r="E497" s="13">
        <f>IF('Registro fatture'!$B497="","",'Registro fatture'!L497)</f>
        <v/>
      </c>
      <c r="F497" s="12">
        <f>IF(OR('Registro fatture'!$B497="",'Registro fatture'!V497=""),"",'Registro fatture'!V497)</f>
        <v/>
      </c>
      <c r="G497" s="16">
        <f>IF(OR(D497="",F497&lt;&gt;""),"",D497-TODAY())</f>
        <v/>
      </c>
      <c r="H497">
        <f>IF(A497="","",IF(F497&lt;&gt;"","Pagata",IF(D497="","Senza scadenza",IF(D497&lt;TODAY(),"Scaduta",IF(D497-TODAY()&lt;=7,"In scadenza","Futura")))))</f>
        <v/>
      </c>
    </row>
    <row r="498">
      <c r="A498">
        <f>IF('Registro fatture'!$B498="","",'Registro fatture'!B498)</f>
        <v/>
      </c>
      <c r="B498">
        <f>IF('Registro fatture'!$B498="","",'Registro fatture'!E498)</f>
        <v/>
      </c>
      <c r="C498">
        <f>IF('Registro fatture'!$B498="","",'Registro fatture'!F498)</f>
        <v/>
      </c>
      <c r="D498" s="12">
        <f>IF(OR('Registro fatture'!$B498="",'Registro fatture'!N498=""),"",'Registro fatture'!N498)</f>
        <v/>
      </c>
      <c r="E498" s="13">
        <f>IF('Registro fatture'!$B498="","",'Registro fatture'!L498)</f>
        <v/>
      </c>
      <c r="F498" s="12">
        <f>IF(OR('Registro fatture'!$B498="",'Registro fatture'!V498=""),"",'Registro fatture'!V498)</f>
        <v/>
      </c>
      <c r="G498" s="16">
        <f>IF(OR(D498="",F498&lt;&gt;""),"",D498-TODAY())</f>
        <v/>
      </c>
      <c r="H498">
        <f>IF(A498="","",IF(F498&lt;&gt;"","Pagata",IF(D498="","Senza scadenza",IF(D498&lt;TODAY(),"Scaduta",IF(D498-TODAY()&lt;=7,"In scadenza","Futura")))))</f>
        <v/>
      </c>
    </row>
    <row r="499">
      <c r="A499">
        <f>IF('Registro fatture'!$B499="","",'Registro fatture'!B499)</f>
        <v/>
      </c>
      <c r="B499">
        <f>IF('Registro fatture'!$B499="","",'Registro fatture'!E499)</f>
        <v/>
      </c>
      <c r="C499">
        <f>IF('Registro fatture'!$B499="","",'Registro fatture'!F499)</f>
        <v/>
      </c>
      <c r="D499" s="12">
        <f>IF(OR('Registro fatture'!$B499="",'Registro fatture'!N499=""),"",'Registro fatture'!N499)</f>
        <v/>
      </c>
      <c r="E499" s="13">
        <f>IF('Registro fatture'!$B499="","",'Registro fatture'!L499)</f>
        <v/>
      </c>
      <c r="F499" s="12">
        <f>IF(OR('Registro fatture'!$B499="",'Registro fatture'!V499=""),"",'Registro fatture'!V499)</f>
        <v/>
      </c>
      <c r="G499" s="16">
        <f>IF(OR(D499="",F499&lt;&gt;""),"",D499-TODAY())</f>
        <v/>
      </c>
      <c r="H499">
        <f>IF(A499="","",IF(F499&lt;&gt;"","Pagata",IF(D499="","Senza scadenza",IF(D499&lt;TODAY(),"Scaduta",IF(D499-TODAY()&lt;=7,"In scadenza","Futura")))))</f>
        <v/>
      </c>
    </row>
    <row r="500">
      <c r="A500">
        <f>IF('Registro fatture'!$B500="","",'Registro fatture'!B500)</f>
        <v/>
      </c>
      <c r="B500">
        <f>IF('Registro fatture'!$B500="","",'Registro fatture'!E500)</f>
        <v/>
      </c>
      <c r="C500">
        <f>IF('Registro fatture'!$B500="","",'Registro fatture'!F500)</f>
        <v/>
      </c>
      <c r="D500" s="12">
        <f>IF(OR('Registro fatture'!$B500="",'Registro fatture'!N500=""),"",'Registro fatture'!N500)</f>
        <v/>
      </c>
      <c r="E500" s="13">
        <f>IF('Registro fatture'!$B500="","",'Registro fatture'!L500)</f>
        <v/>
      </c>
      <c r="F500" s="12">
        <f>IF(OR('Registro fatture'!$B500="",'Registro fatture'!V500=""),"",'Registro fatture'!V500)</f>
        <v/>
      </c>
      <c r="G500" s="16">
        <f>IF(OR(D500="",F500&lt;&gt;""),"",D500-TODAY())</f>
        <v/>
      </c>
      <c r="H500">
        <f>IF(A500="","",IF(F500&lt;&gt;"","Pagata",IF(D500="","Senza scadenza",IF(D500&lt;TODAY(),"Scaduta",IF(D500-TODAY()&lt;=7,"In scadenza","Futura")))))</f>
        <v/>
      </c>
    </row>
    <row r="501">
      <c r="A501">
        <f>IF('Registro fatture'!$B501="","",'Registro fatture'!B501)</f>
        <v/>
      </c>
      <c r="B501">
        <f>IF('Registro fatture'!$B501="","",'Registro fatture'!E501)</f>
        <v/>
      </c>
      <c r="C501">
        <f>IF('Registro fatture'!$B501="","",'Registro fatture'!F501)</f>
        <v/>
      </c>
      <c r="D501" s="12">
        <f>IF(OR('Registro fatture'!$B501="",'Registro fatture'!N501=""),"",'Registro fatture'!N501)</f>
        <v/>
      </c>
      <c r="E501" s="13">
        <f>IF('Registro fatture'!$B501="","",'Registro fatture'!L501)</f>
        <v/>
      </c>
      <c r="F501" s="12">
        <f>IF(OR('Registro fatture'!$B501="",'Registro fatture'!V501=""),"",'Registro fatture'!V501)</f>
        <v/>
      </c>
      <c r="G501" s="16">
        <f>IF(OR(D501="",F501&lt;&gt;""),"",D501-TODAY())</f>
        <v/>
      </c>
      <c r="H501">
        <f>IF(A501="","",IF(F501&lt;&gt;"","Pagata",IF(D501="","Senza scadenza",IF(D501&lt;TODAY(),"Scaduta",IF(D501-TODAY()&lt;=7,"In scadenza","Futura")))))</f>
        <v/>
      </c>
    </row>
  </sheetData>
  <autoFilter ref="A1:H501"/>
  <conditionalFormatting sqref="H2:H501">
    <cfRule type="cellIs" priority="1" operator="equal" dxfId="0">
      <formula>"Scaduta"</formula>
    </cfRule>
    <cfRule type="cellIs" priority="2" operator="equal" dxfId="1">
      <formula>"In scadenza"</formula>
    </cfRule>
    <cfRule type="cellIs" priority="3" operator="equal" dxfId="2">
      <formula>"Pagata"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C00000"/>
    <outlinePr summaryBelow="1" summaryRight="1"/>
    <pageSetUpPr fitToPage="1"/>
  </sheetPr>
  <dimension ref="A1:Z18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2" customWidth="1" min="2" max="2"/>
    <col width="11" customWidth="1" min="3" max="3"/>
    <col width="12" customWidth="1" min="4" max="4"/>
    <col width="28" customWidth="1" min="5" max="5"/>
    <col width="15" customWidth="1" min="6" max="6"/>
    <col width="14" customWidth="1" min="7" max="7"/>
    <col width="16" customWidth="1" min="8" max="8"/>
    <col width="14" customWidth="1" min="9" max="9"/>
    <col width="12" customWidth="1" min="10" max="10"/>
    <col width="11" customWidth="1" min="11" max="11"/>
    <col width="12" customWidth="1" min="12" max="12"/>
    <col width="7" customWidth="1" min="13" max="13"/>
    <col width="12" customWidth="1" min="14" max="14"/>
    <col width="14" customWidth="1" min="15" max="15"/>
    <col width="12" customWidth="1" min="16" max="16"/>
    <col width="10" customWidth="1" min="17" max="17"/>
    <col width="9" customWidth="1" min="18" max="18"/>
    <col width="8" customWidth="1" min="19" max="19"/>
    <col width="10" customWidth="1" min="20" max="20"/>
    <col width="11" customWidth="1" min="21" max="21"/>
    <col width="11" customWidth="1" min="22" max="22"/>
    <col width="24" customWidth="1" min="23" max="23"/>
    <col width="11" customWidth="1" min="24" max="24"/>
    <col width="11" customWidth="1" min="25" max="25"/>
    <col width="13" customWidth="1" min="26" max="26"/>
  </cols>
  <sheetData>
    <row r="1" ht="32" customHeight="1">
      <c r="A1" s="9" t="inlineStr">
        <is>
          <t>File</t>
        </is>
      </c>
      <c r="B1" s="9" t="inlineStr">
        <is>
          <t>Numero</t>
        </is>
      </c>
      <c r="C1" s="9" t="inlineStr">
        <is>
          <t>Data</t>
        </is>
      </c>
      <c r="D1" s="9" t="inlineStr">
        <is>
          <t>Tipo documento</t>
        </is>
      </c>
      <c r="E1" s="9" t="inlineStr">
        <is>
          <t>Fornitore</t>
        </is>
      </c>
      <c r="F1" s="9" t="inlineStr">
        <is>
          <t>P.IVA fornitore</t>
        </is>
      </c>
      <c r="G1" s="9" t="inlineStr">
        <is>
          <t>C.F. fornitore</t>
        </is>
      </c>
      <c r="H1" s="9" t="inlineStr">
        <is>
          <t>Cliente</t>
        </is>
      </c>
      <c r="I1" s="9" t="inlineStr">
        <is>
          <t>P.IVA/C.F. cliente</t>
        </is>
      </c>
      <c r="J1" s="9" t="inlineStr">
        <is>
          <t>Imponibile</t>
        </is>
      </c>
      <c r="K1" s="9" t="inlineStr">
        <is>
          <t>IVA</t>
        </is>
      </c>
      <c r="L1" s="10" t="inlineStr">
        <is>
          <t>Totale</t>
        </is>
      </c>
      <c r="M1" s="9" t="inlineStr">
        <is>
          <t>Divisa</t>
        </is>
      </c>
      <c r="N1" s="9" t="inlineStr">
        <is>
          <t>Scadenza pagamento</t>
        </is>
      </c>
      <c r="O1" s="9" t="inlineStr">
        <is>
          <t>Firmatario</t>
        </is>
      </c>
      <c r="P1" s="9" t="inlineStr">
        <is>
          <t>Integrità firma</t>
        </is>
      </c>
      <c r="Q1" s="10" t="inlineStr">
        <is>
          <t>Duplicato</t>
        </is>
      </c>
      <c r="R1" s="11" t="inlineStr">
        <is>
          <t>Aliquota IVA %</t>
        </is>
      </c>
      <c r="S1" s="11" t="inlineStr">
        <is>
          <t>Natura</t>
        </is>
      </c>
      <c r="T1" s="11" t="inlineStr">
        <is>
          <t>N. protocollo</t>
        </is>
      </c>
      <c r="U1" s="11" t="inlineStr">
        <is>
          <t>Data ricezione</t>
        </is>
      </c>
      <c r="V1" s="11" t="inlineStr">
        <is>
          <t>Pagata il</t>
        </is>
      </c>
      <c r="W1" s="11" t="inlineStr">
        <is>
          <t>Note</t>
        </is>
      </c>
      <c r="X1" s="10" t="inlineStr">
        <is>
          <t>Data riepilogo</t>
        </is>
      </c>
      <c r="Y1" s="10" t="inlineStr">
        <is>
          <t>Giorni alla scadenza</t>
        </is>
      </c>
      <c r="Z1" s="10" t="inlineStr">
        <is>
          <t>Stato</t>
        </is>
      </c>
    </row>
    <row r="2">
      <c r="A2" t="inlineStr">
        <is>
          <t>IT00000000001_00118.xml</t>
        </is>
      </c>
      <c r="B2" t="inlineStr">
        <is>
          <t>118/2026</t>
        </is>
      </c>
      <c r="C2" s="12" t="n">
        <v>46266</v>
      </c>
      <c r="D2" t="inlineStr">
        <is>
          <t>TD01</t>
        </is>
      </c>
      <c r="E2" t="inlineStr">
        <is>
          <t>Esempio Alfa Forniture S.r.l. (fittizia)</t>
        </is>
      </c>
      <c r="F2" t="inlineStr">
        <is>
          <t>IT00000000001</t>
        </is>
      </c>
      <c r="H2" t="inlineStr">
        <is>
          <t>La tua azienda (esempio)</t>
        </is>
      </c>
      <c r="J2" s="13" t="n">
        <v>1000</v>
      </c>
      <c r="K2" s="13" t="n">
        <v>220</v>
      </c>
      <c r="L2" s="14">
        <f>IF(AND(J2="",K2=""),"",J2+K2)</f>
        <v/>
      </c>
      <c r="M2" t="inlineStr">
        <is>
          <t>EUR</t>
        </is>
      </c>
      <c r="N2" s="12" t="n">
        <v>46295</v>
      </c>
      <c r="Q2" s="15">
        <f>IF(B2="","",IF(SUMPRODUCT(--($F$2:$F$8&amp;"|"&amp;$B$2:$B$8&amp;"|"&amp;$C$2:$C$8&amp;"|"&amp;$R$2:$R$8=F2&amp;"|"&amp;B2&amp;"|"&amp;C2&amp;"|"&amp;R2))&gt;1,"Sì",""))</f>
        <v/>
      </c>
      <c r="R2" s="16" t="n">
        <v>22</v>
      </c>
      <c r="T2" t="inlineStr">
        <is>
          <t>1</t>
        </is>
      </c>
      <c r="U2" s="12" t="n">
        <v>46267</v>
      </c>
      <c r="V2" s="12" t="n">
        <v>46294</v>
      </c>
      <c r="W2" t="inlineStr">
        <is>
          <t>DATI FITTIZI</t>
        </is>
      </c>
      <c r="X2" s="17">
        <f>IF(B2="","",IF(U2&lt;&gt;"",U2,C2))</f>
        <v/>
      </c>
      <c r="Y2" s="26">
        <f>IF(OR(N2="",V2&lt;&gt;""),"",N2-TODAY())</f>
        <v/>
      </c>
      <c r="Z2" s="15">
        <f>IF(B2="","",IF(V2&lt;&gt;"","Pagata",IF(N2="","Senza scadenza",IF(N2&lt;TODAY(),"Scaduta",IF(N2-TODAY()&lt;=7,"In scadenza","Futura")))))</f>
        <v/>
      </c>
    </row>
    <row r="3">
      <c r="B3" t="inlineStr">
        <is>
          <t>45/A</t>
        </is>
      </c>
      <c r="C3" s="12" t="n">
        <v>46280</v>
      </c>
      <c r="D3" t="inlineStr">
        <is>
          <t>TD01</t>
        </is>
      </c>
      <c r="E3" t="inlineStr">
        <is>
          <t>Esempio Beta Servizi S.n.c. (fittizia)</t>
        </is>
      </c>
      <c r="F3" t="inlineStr">
        <is>
          <t>IT00000000002</t>
        </is>
      </c>
      <c r="J3" s="13" t="n">
        <v>250</v>
      </c>
      <c r="K3" s="13" t="n">
        <v>55</v>
      </c>
      <c r="L3" s="14">
        <f>IF(AND(J3="",K3=""),"",J3+K3)</f>
        <v/>
      </c>
      <c r="M3" t="inlineStr">
        <is>
          <t>EUR</t>
        </is>
      </c>
      <c r="N3" s="12" t="n">
        <v>46310</v>
      </c>
      <c r="Q3" s="15">
        <f>IF(B3="","",IF(SUMPRODUCT(--($F$2:$F$8&amp;"|"&amp;$B$2:$B$8&amp;"|"&amp;$C$2:$C$8&amp;"|"&amp;$R$2:$R$8=F3&amp;"|"&amp;B3&amp;"|"&amp;C3&amp;"|"&amp;R3))&gt;1,"Sì",""))</f>
        <v/>
      </c>
      <c r="R3" s="16" t="n">
        <v>22</v>
      </c>
      <c r="T3" t="inlineStr">
        <is>
          <t>2</t>
        </is>
      </c>
      <c r="U3" s="12" t="n">
        <v>46281</v>
      </c>
      <c r="V3" s="12" t="n"/>
      <c r="W3" t="inlineStr">
        <is>
          <t>DATI FITTIZI – stessa fattura su 2 righe (22% e 10%)</t>
        </is>
      </c>
      <c r="X3" s="17">
        <f>IF(B3="","",IF(U3&lt;&gt;"",U3,C3))</f>
        <v/>
      </c>
      <c r="Y3" s="26">
        <f>IF(OR(N3="",V3&lt;&gt;""),"",N3-TODAY())</f>
        <v/>
      </c>
      <c r="Z3" s="15">
        <f>IF(B3="","",IF(V3&lt;&gt;"","Pagata",IF(N3="","Senza scadenza",IF(N3&lt;TODAY(),"Scaduta",IF(N3-TODAY()&lt;=7,"In scadenza","Futura")))))</f>
        <v/>
      </c>
    </row>
    <row r="4">
      <c r="B4" t="inlineStr">
        <is>
          <t>45/A</t>
        </is>
      </c>
      <c r="C4" s="12" t="n">
        <v>46280</v>
      </c>
      <c r="D4" t="inlineStr">
        <is>
          <t>TD01</t>
        </is>
      </c>
      <c r="E4" t="inlineStr">
        <is>
          <t>Esempio Beta Servizi S.n.c. (fittizia)</t>
        </is>
      </c>
      <c r="F4" t="inlineStr">
        <is>
          <t>IT00000000002</t>
        </is>
      </c>
      <c r="J4" s="13" t="n">
        <v>100</v>
      </c>
      <c r="K4" s="13" t="n">
        <v>10</v>
      </c>
      <c r="L4" s="14">
        <f>IF(AND(J4="",K4=""),"",J4+K4)</f>
        <v/>
      </c>
      <c r="M4" t="inlineStr">
        <is>
          <t>EUR</t>
        </is>
      </c>
      <c r="N4" s="12" t="n">
        <v>46310</v>
      </c>
      <c r="Q4" s="15">
        <f>IF(B4="","",IF(SUMPRODUCT(--($F$2:$F$8&amp;"|"&amp;$B$2:$B$8&amp;"|"&amp;$C$2:$C$8&amp;"|"&amp;$R$2:$R$8=F4&amp;"|"&amp;B4&amp;"|"&amp;C4&amp;"|"&amp;R4))&gt;1,"Sì",""))</f>
        <v/>
      </c>
      <c r="R4" s="16" t="n">
        <v>10</v>
      </c>
      <c r="T4" t="inlineStr">
        <is>
          <t>2</t>
        </is>
      </c>
      <c r="U4" s="12" t="n">
        <v>46281</v>
      </c>
      <c r="V4" s="12" t="n"/>
      <c r="W4" t="inlineStr">
        <is>
          <t>DATI FITTIZI</t>
        </is>
      </c>
      <c r="X4" s="17">
        <f>IF(B4="","",IF(U4&lt;&gt;"",U4,C4))</f>
        <v/>
      </c>
      <c r="Y4" s="26">
        <f>IF(OR(N4="",V4&lt;&gt;""),"",N4-TODAY())</f>
        <v/>
      </c>
      <c r="Z4" s="15">
        <f>IF(B4="","",IF(V4&lt;&gt;"","Pagata",IF(N4="","Senza scadenza",IF(N4&lt;TODAY(),"Scaduta",IF(N4-TODAY()&lt;=7,"In scadenza","Futura")))))</f>
        <v/>
      </c>
    </row>
    <row r="5">
      <c r="B5" t="inlineStr">
        <is>
          <t>7</t>
        </is>
      </c>
      <c r="C5" s="12" t="n">
        <v>46285</v>
      </c>
      <c r="D5" t="inlineStr">
        <is>
          <t>TD01</t>
        </is>
      </c>
      <c r="E5" t="inlineStr">
        <is>
          <t>Esempio Gamma Studio (fittizio)</t>
        </is>
      </c>
      <c r="F5" t="inlineStr">
        <is>
          <t>IT00000000003</t>
        </is>
      </c>
      <c r="J5" s="13" t="n">
        <v>800</v>
      </c>
      <c r="K5" s="13" t="n">
        <v>0</v>
      </c>
      <c r="L5" s="14">
        <f>IF(AND(J5="",K5=""),"",J5+K5)</f>
        <v/>
      </c>
      <c r="M5" t="inlineStr">
        <is>
          <t>EUR</t>
        </is>
      </c>
      <c r="N5" s="12" t="n">
        <v>46315</v>
      </c>
      <c r="Q5" s="15">
        <f>IF(B5="","",IF(SUMPRODUCT(--($F$2:$F$8&amp;"|"&amp;$B$2:$B$8&amp;"|"&amp;$C$2:$C$8&amp;"|"&amp;$R$2:$R$8=F5&amp;"|"&amp;B5&amp;"|"&amp;C5&amp;"|"&amp;R5))&gt;1,"Sì",""))</f>
        <v/>
      </c>
      <c r="R5" s="16" t="n">
        <v>0</v>
      </c>
      <c r="S5" t="inlineStr">
        <is>
          <t>N2.2</t>
        </is>
      </c>
      <c r="T5" t="inlineStr">
        <is>
          <t>3</t>
        </is>
      </c>
      <c r="U5" s="12" t="n">
        <v>46286</v>
      </c>
      <c r="V5" s="12" t="n"/>
      <c r="W5" t="inlineStr">
        <is>
          <t>DATI FITTIZI – fornitore senza IVA (N2.2)</t>
        </is>
      </c>
      <c r="X5" s="17">
        <f>IF(B5="","",IF(U5&lt;&gt;"",U5,C5))</f>
        <v/>
      </c>
      <c r="Y5" s="26">
        <f>IF(OR(N5="",V5&lt;&gt;""),"",N5-TODAY())</f>
        <v/>
      </c>
      <c r="Z5" s="15">
        <f>IF(B5="","",IF(V5&lt;&gt;"","Pagata",IF(N5="","Senza scadenza",IF(N5&lt;TODAY(),"Scaduta",IF(N5-TODAY()&lt;=7,"In scadenza","Futura")))))</f>
        <v/>
      </c>
    </row>
    <row r="6">
      <c r="B6" t="inlineStr">
        <is>
          <t>NC 12</t>
        </is>
      </c>
      <c r="C6" s="12" t="n">
        <v>46290</v>
      </c>
      <c r="D6" t="inlineStr">
        <is>
          <t>TD04</t>
        </is>
      </c>
      <c r="E6" t="inlineStr">
        <is>
          <t>Esempio Delta Ricambi S.p.A. (fittizia)</t>
        </is>
      </c>
      <c r="F6" t="inlineStr">
        <is>
          <t>IT00000000004</t>
        </is>
      </c>
      <c r="J6" s="13" t="n">
        <v>-100</v>
      </c>
      <c r="K6" s="13" t="n">
        <v>-22</v>
      </c>
      <c r="L6" s="14">
        <f>IF(AND(J6="",K6=""),"",J6+K6)</f>
        <v/>
      </c>
      <c r="M6" t="inlineStr">
        <is>
          <t>EUR</t>
        </is>
      </c>
      <c r="N6" s="12" t="n"/>
      <c r="Q6" s="15">
        <f>IF(B6="","",IF(SUMPRODUCT(--($F$2:$F$8&amp;"|"&amp;$B$2:$B$8&amp;"|"&amp;$C$2:$C$8&amp;"|"&amp;$R$2:$R$8=F6&amp;"|"&amp;B6&amp;"|"&amp;C6&amp;"|"&amp;R6))&gt;1,"Sì",""))</f>
        <v/>
      </c>
      <c r="R6" s="16" t="n">
        <v>22</v>
      </c>
      <c r="T6" t="inlineStr">
        <is>
          <t>4</t>
        </is>
      </c>
      <c r="U6" s="12" t="n">
        <v>46290</v>
      </c>
      <c r="V6" s="12" t="n"/>
      <c r="W6" t="inlineStr">
        <is>
          <t>DATI FITTIZI – nota di credito: importi negativi</t>
        </is>
      </c>
      <c r="X6" s="17">
        <f>IF(B6="","",IF(U6&lt;&gt;"",U6,C6))</f>
        <v/>
      </c>
      <c r="Y6" s="26">
        <f>IF(OR(N6="",V6&lt;&gt;""),"",N6-TODAY())</f>
        <v/>
      </c>
      <c r="Z6" s="15">
        <f>IF(B6="","",IF(V6&lt;&gt;"","Pagata",IF(N6="","Senza scadenza",IF(N6&lt;TODAY(),"Scaduta",IF(N6-TODAY()&lt;=7,"In scadenza","Futura")))))</f>
        <v/>
      </c>
    </row>
    <row r="7">
      <c r="B7" t="inlineStr">
        <is>
          <t>9988</t>
        </is>
      </c>
      <c r="C7" s="12" t="n">
        <v>46296</v>
      </c>
      <c r="D7" t="inlineStr">
        <is>
          <t>TD01</t>
        </is>
      </c>
      <c r="E7" t="inlineStr">
        <is>
          <t>Esempio Epsilon Energia S.p.A. (fittizia)</t>
        </is>
      </c>
      <c r="F7" t="inlineStr">
        <is>
          <t>IT00000000005</t>
        </is>
      </c>
      <c r="J7" s="13" t="n">
        <v>300</v>
      </c>
      <c r="K7" s="13" t="n">
        <v>30</v>
      </c>
      <c r="L7" s="14">
        <f>IF(AND(J7="",K7=""),"",J7+K7)</f>
        <v/>
      </c>
      <c r="M7" t="inlineStr">
        <is>
          <t>EUR</t>
        </is>
      </c>
      <c r="N7" s="12" t="n">
        <v>46326</v>
      </c>
      <c r="Q7" s="15">
        <f>IF(B7="","",IF(SUMPRODUCT(--($F$2:$F$8&amp;"|"&amp;$B$2:$B$8&amp;"|"&amp;$C$2:$C$8&amp;"|"&amp;$R$2:$R$8=F7&amp;"|"&amp;B7&amp;"|"&amp;C7&amp;"|"&amp;R7))&gt;1,"Sì",""))</f>
        <v/>
      </c>
      <c r="R7" s="16" t="n">
        <v>10</v>
      </c>
      <c r="T7" t="inlineStr">
        <is>
          <t>5</t>
        </is>
      </c>
      <c r="U7" s="12" t="n">
        <v>46297</v>
      </c>
      <c r="V7" s="12" t="n"/>
      <c r="W7" t="inlineStr">
        <is>
          <t>DATI FITTIZI</t>
        </is>
      </c>
      <c r="X7" s="17">
        <f>IF(B7="","",IF(U7&lt;&gt;"",U7,C7))</f>
        <v/>
      </c>
      <c r="Y7" s="26">
        <f>IF(OR(N7="",V7&lt;&gt;""),"",N7-TODAY())</f>
        <v/>
      </c>
      <c r="Z7" s="15">
        <f>IF(B7="","",IF(V7&lt;&gt;"","Pagata",IF(N7="","Senza scadenza",IF(N7&lt;TODAY(),"Scaduta",IF(N7-TODAY()&lt;=7,"In scadenza","Futura")))))</f>
        <v/>
      </c>
    </row>
    <row r="8">
      <c r="B8" t="inlineStr">
        <is>
          <t>118/2026</t>
        </is>
      </c>
      <c r="C8" s="12" t="n">
        <v>46266</v>
      </c>
      <c r="D8" t="inlineStr">
        <is>
          <t>TD01</t>
        </is>
      </c>
      <c r="E8" t="inlineStr">
        <is>
          <t>Esempio Alfa Forniture S.r.l. (fittizia)</t>
        </is>
      </c>
      <c r="F8" t="inlineStr">
        <is>
          <t>IT00000000001</t>
        </is>
      </c>
      <c r="J8" s="13" t="n">
        <v>1000</v>
      </c>
      <c r="K8" s="13" t="n">
        <v>220</v>
      </c>
      <c r="L8" s="14">
        <f>IF(AND(J8="",K8=""),"",J8+K8)</f>
        <v/>
      </c>
      <c r="M8" t="inlineStr">
        <is>
          <t>EUR</t>
        </is>
      </c>
      <c r="N8" s="12" t="n">
        <v>46295</v>
      </c>
      <c r="Q8" s="15">
        <f>IF(B8="","",IF(SUMPRODUCT(--($F$2:$F$8&amp;"|"&amp;$B$2:$B$8&amp;"|"&amp;$C$2:$C$8&amp;"|"&amp;$R$2:$R$8=F8&amp;"|"&amp;B8&amp;"|"&amp;C8&amp;"|"&amp;R8))&gt;1,"Sì",""))</f>
        <v/>
      </c>
      <c r="R8" s="16" t="n">
        <v>22</v>
      </c>
      <c r="U8" s="12" t="n">
        <v>46267</v>
      </c>
      <c r="V8" s="12" t="n">
        <v>46294</v>
      </c>
      <c r="W8" t="inlineStr">
        <is>
          <t>DATI FITTIZI – inserita due volte per mostrare il controllo Duplicato</t>
        </is>
      </c>
      <c r="X8" s="17">
        <f>IF(B8="","",IF(U8&lt;&gt;"",U8,C8))</f>
        <v/>
      </c>
      <c r="Y8" s="26">
        <f>IF(OR(N8="",V8&lt;&gt;""),"",N8-TODAY())</f>
        <v/>
      </c>
      <c r="Z8" s="15">
        <f>IF(B8="","",IF(V8&lt;&gt;"","Pagata",IF(N8="","Senza scadenza",IF(N8&lt;TODAY(),"Scaduta",IF(N8-TODAY()&lt;=7,"In scadenza","Futura")))))</f>
        <v/>
      </c>
    </row>
    <row r="10">
      <c r="B10" s="27" t="inlineStr">
        <is>
          <t>DATI FITTIZI: aziende, partite IVA e importi inventati.</t>
        </is>
      </c>
    </row>
    <row r="11">
      <c r="B11" s="27" t="inlineStr">
        <is>
          <t>Questo foglio mostra come compilare il modello: i tuoi dati vanno nel foglio "Registro fatture".</t>
        </is>
      </c>
    </row>
    <row r="13">
      <c r="J13" s="23" t="inlineStr">
        <is>
          <t>Riepilogo IVA dell’esempio</t>
        </is>
      </c>
    </row>
    <row r="14">
      <c r="J14" s="20" t="inlineStr">
        <is>
          <t>Aliquota IVA %</t>
        </is>
      </c>
      <c r="K14" s="20" t="inlineStr">
        <is>
          <t>Natura</t>
        </is>
      </c>
      <c r="L14" s="20" t="inlineStr">
        <is>
          <t>Imponibile</t>
        </is>
      </c>
      <c r="M14" s="20" t="inlineStr">
        <is>
          <t>IVA</t>
        </is>
      </c>
      <c r="N14" s="20" t="inlineStr">
        <is>
          <t>N. righe</t>
        </is>
      </c>
    </row>
    <row r="15">
      <c r="J15" s="16" t="n">
        <v>22</v>
      </c>
      <c r="L15" s="13">
        <f>SUMIF($R$2:$R$8,J15,$J$2:$J$8)</f>
        <v/>
      </c>
      <c r="M15" s="13">
        <f>SUMIF($R$2:$R$8,J15,$K$2:$K$8)</f>
        <v/>
      </c>
      <c r="N15" s="16">
        <f>COUNTIF($R$2:$R$8,J15)</f>
        <v/>
      </c>
    </row>
    <row r="16">
      <c r="J16" s="16" t="n">
        <v>10</v>
      </c>
      <c r="L16" s="13">
        <f>SUMIF($R$2:$R$8,J16,$J$2:$J$8)</f>
        <v/>
      </c>
      <c r="M16" s="13">
        <f>SUMIF($R$2:$R$8,J16,$K$2:$K$8)</f>
        <v/>
      </c>
      <c r="N16" s="16">
        <f>COUNTIF($R$2:$R$8,J16)</f>
        <v/>
      </c>
    </row>
    <row r="17">
      <c r="J17" s="16" t="n">
        <v>0</v>
      </c>
      <c r="K17" t="inlineStr">
        <is>
          <t>N2.2</t>
        </is>
      </c>
      <c r="L17" s="13">
        <f>SUMIF($S$2:$S$8,K17,$J$2:$J$8)</f>
        <v/>
      </c>
      <c r="M17" s="13">
        <f>SUMIF($S$2:$S$8,K17,$K$2:$K$8)</f>
        <v/>
      </c>
      <c r="N17" s="16">
        <f>COUNTIF($S$2:$S$8,K17)</f>
        <v/>
      </c>
    </row>
    <row r="18">
      <c r="J18" s="23" t="inlineStr">
        <is>
          <t>Totale</t>
        </is>
      </c>
      <c r="L18" s="24">
        <f>SUM(L15:L17)</f>
        <v/>
      </c>
      <c r="M18" s="24">
        <f>SUM(M15:M17)</f>
        <v/>
      </c>
      <c r="N18" s="28">
        <f>SUM(N15:N17)</f>
        <v/>
      </c>
    </row>
  </sheetData>
  <autoFilter ref="A1:Z8"/>
  <conditionalFormatting sqref="Q2:Q8">
    <cfRule type="cellIs" priority="1" operator="equal" dxfId="0">
      <formula>"Sì"</formula>
    </cfRule>
  </conditionalFormatting>
  <conditionalFormatting sqref="Z2:Z8">
    <cfRule type="cellIs" priority="2" operator="equal" dxfId="0">
      <formula>"Scaduta"</formula>
    </cfRule>
    <cfRule type="cellIs" priority="3" operator="equal" dxfId="1">
      <formula>"In scadenza"</formula>
    </cfRule>
    <cfRule type="cellIs" priority="4" operator="equal" dxfId="2">
      <formula>"Pagata"</formula>
    </cfRule>
  </conditionalFormatting>
  <dataValidations count="4">
    <dataValidation sqref="D2:D8" showDropDown="0" showInputMessage="0" showErrorMessage="1" allowBlank="1" errorTitle="Valore non in elenco" error="Valore non previsto dall’elenco: confermalo solo se sei sicuro." type="list" errorStyle="warning">
      <formula1>"TD01,TD02,TD04,TD05,TD06,TD08,TD16,TD17,TD18,TD19,TD20,TD24,TD25,TD26,TD27,TD28"</formula1>
    </dataValidation>
    <dataValidation sqref="R2:R8" showDropDown="0" showInputMessage="0" showErrorMessage="1" allowBlank="1" errorTitle="Valore non in elenco" error="Valore non previsto dall’elenco: confermalo solo se sei sicuro." type="list" errorStyle="warning">
      <formula1>"22,10,5,4,0"</formula1>
    </dataValidation>
    <dataValidation sqref="S2:S8" showDropDown="0" showInputMessage="0" showErrorMessage="1" allowBlank="1" errorTitle="Valore non in elenco" error="Valore non previsto dall’elenco: confermalo solo se sei sicuro." type="list" errorStyle="warning">
      <formula1>"N1,N2.1,N2.2,N3.1,N3.2,N3.3,N3.4,N3.5,N3.6,N4,N5,N6.1,N6.2,N6.3,N6.4,N6.5,N6.6,N6.7,N6.8,N6.9,N7"</formula1>
    </dataValidation>
    <dataValidation sqref="C2:C8 N2:N8 U2:U8 V2:V8" showDropDown="0" showInputMessage="0" showErrorMessage="1" allowBlank="1" errorTitle="Data" error="Scrivi una data, es. 15/10/2026." type="date" errorStyle="warning" operator="between">
      <formula1>DATE(2000,1,1)</formula1>
      <formula2>DATE(2100,12,31)</formula2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ApriP7M</dc:creator>
  <dc:title xmlns:dc="http://purl.org/dc/elements/1.1/">Registro fatture di acquisto e scadenzario fornitori (modello)</dc:title>
  <dc:description xmlns:dc="http://purl.org/dc/elements/1.1/">https://aprip7m.com/registro-fatture-acquisto-excel/</dc:description>
  <dc:subject xmlns:dc="http://purl.org/dc/elements/1.1/">Modello Excel gratuito</dc:subject>
  <dcterms:created xmlns:dcterms="http://purl.org/dc/terms/" xmlns:xsi="http://www.w3.org/2001/XMLSchema-instance" xsi:type="dcterms:W3CDTF">2026-10-17T09:00:00Z</dcterms:created>
  <dcterms:modified xmlns:dcterms="http://purl.org/dc/terms/" xmlns:xsi="http://www.w3.org/2001/XMLSchema-instance" xsi:type="dcterms:W3CDTF">2026-10-17T07:39:30Z</dcterms:modified>
  <cp:lastModifiedBy>ApriP7M</cp:lastModifiedBy>
</cp:coreProperties>
</file>